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852EA3D-2CC8-4BCA-8D08-C9F0609D76B1}" xr6:coauthVersionLast="47" xr6:coauthVersionMax="47" xr10:uidLastSave="{00000000-0000-0000-0000-000000000000}"/>
  <bookViews>
    <workbookView xWindow="-120" yWindow="-120" windowWidth="29040" windowHeight="15840" xr2:uid="{D2B61510-B043-422C-B4BC-2BE31A8A1CE5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<sst xmlns="http://schemas.openxmlformats.org/spreadsheetml/2006/main" count="26" uniqueCount="24">
  <si>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</si>
  <si>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PILAR COSTA I SERRA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</si>
  <si>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</si>
  <si>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</si>
  <si>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</si>
  <si>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</si>
  <si>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</si>
  <si>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</si>
  <si>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C. PARTICIPACIÓ CIUTADANA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</si>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</sst>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59929886-D2E1-4272-A5BD-1467FAF8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8">
          <cell r="D1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8">
          <cell r="E18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8">
          <cell r="E18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8">
          <cell r="E1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8">
          <cell r="D1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8">
          <cell r="D1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8">
          <cell r="E18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8">
          <cell r="E18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8">
          <cell r="E18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8">
          <cell r="E18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8">
          <cell r="E18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8">
          <cell r="E18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D52D-409F-40E6-8804-C75DFC7AE51B}">
  <dimension ref="B1:F32"/>
  <sheetViews>
    <sheetView tabSelected="1" workbookViewId="0">
      <selection activeCell="I11" sqref="I11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[1]TOTALS!$D$18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[2]TOTALS!$D$18</f>
        <v>0</v>
      </c>
      <c r="E13" s="7">
        <f>[2]TOTALS!$C$65</f>
        <v>0</v>
      </c>
    </row>
    <row r="14" spans="2:6" x14ac:dyDescent="0.25">
      <c r="B14" s="7" t="s">
        <v>8</v>
      </c>
      <c r="C14" s="7"/>
      <c r="D14" s="7">
        <f>[3]TOTALS!$D$18</f>
        <v>0</v>
      </c>
      <c r="E14" s="7">
        <f>[3]TOTALS!$C$65</f>
        <v>0</v>
      </c>
    </row>
    <row r="15" spans="2:6" x14ac:dyDescent="0.25">
      <c r="B15" s="7"/>
      <c r="C15" s="7"/>
      <c r="D15" s="7"/>
      <c r="E15" s="7"/>
    </row>
    <row r="16" spans="2:6" x14ac:dyDescent="0.25">
      <c r="B16" s="7"/>
      <c r="C16" s="7"/>
      <c r="D16" s="7"/>
      <c r="E16" s="7"/>
    </row>
    <row r="17" spans="2:5" x14ac:dyDescent="0.25">
      <c r="B17" s="7"/>
      <c r="C17" s="2" t="s">
        <v>9</v>
      </c>
      <c r="D17" s="8" t="s">
        <v>4</v>
      </c>
      <c r="E17" s="2" t="s">
        <v>5</v>
      </c>
    </row>
    <row r="18" spans="2:5" x14ac:dyDescent="0.25">
      <c r="B18" s="7"/>
      <c r="C18" s="2"/>
      <c r="D18" s="8"/>
      <c r="E18" s="2"/>
    </row>
    <row r="19" spans="2:5" x14ac:dyDescent="0.25">
      <c r="B19" s="7" t="s">
        <v>10</v>
      </c>
      <c r="C19" s="7"/>
      <c r="D19" s="7">
        <f>[4]TOTALS!$E$18</f>
        <v>1</v>
      </c>
      <c r="E19" s="7">
        <f>[4]TOTALS!$C$65</f>
        <v>18</v>
      </c>
    </row>
    <row r="20" spans="2:5" x14ac:dyDescent="0.25">
      <c r="B20" s="7" t="s">
        <v>11</v>
      </c>
      <c r="C20" s="7"/>
      <c r="D20" s="7">
        <f>[5]TOTALS!$E$18</f>
        <v>0</v>
      </c>
      <c r="E20" s="7">
        <f>[5]TOTALS!$C$65</f>
        <v>23</v>
      </c>
    </row>
    <row r="21" spans="2:5" x14ac:dyDescent="0.25">
      <c r="B21" s="7" t="s">
        <v>12</v>
      </c>
      <c r="C21" s="7"/>
      <c r="D21" s="7">
        <f>[6]TOTALS!$E$18</f>
        <v>0</v>
      </c>
      <c r="E21" s="7">
        <f>[6]TOTALS!$C$65</f>
        <v>17</v>
      </c>
    </row>
    <row r="22" spans="2:5" x14ac:dyDescent="0.25">
      <c r="B22" s="7" t="s">
        <v>13</v>
      </c>
      <c r="C22" s="7"/>
      <c r="D22" s="7">
        <f>[7]TOTALS!$E$18</f>
        <v>0</v>
      </c>
      <c r="E22" s="7">
        <f>[7]TOTALS!$C$65</f>
        <v>14</v>
      </c>
    </row>
    <row r="23" spans="2:5" x14ac:dyDescent="0.25">
      <c r="B23" s="7" t="s">
        <v>14</v>
      </c>
      <c r="C23" s="7"/>
      <c r="D23" s="7">
        <f>[8]TOTALS!$E$18</f>
        <v>0</v>
      </c>
      <c r="E23" s="7">
        <f>[8]TOTALS!$C$65</f>
        <v>8</v>
      </c>
    </row>
    <row r="24" spans="2:5" x14ac:dyDescent="0.25">
      <c r="B24" s="7" t="s">
        <v>15</v>
      </c>
      <c r="D24">
        <f>[9]TOTALS!$E$18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[10]TOTALS!$E$18</f>
        <v>0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[11]TOTALS!$E$18</f>
        <v>0</v>
      </c>
      <c r="E26" s="7">
        <f>[11]TOTALS!$C$65</f>
        <v>18</v>
      </c>
    </row>
    <row r="27" spans="2:5" x14ac:dyDescent="0.25">
      <c r="B27" s="7" t="s">
        <v>18</v>
      </c>
      <c r="C27" s="7"/>
      <c r="D27" s="7">
        <f>[12]TOTALS!$E$18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[13]TOTALS!$E$18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[14]TOTALS!$E$18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[15]TOTALS!$E$18</f>
        <v>0</v>
      </c>
      <c r="E30" s="7">
        <f>[15]TOTALS!$C$65</f>
        <v>4</v>
      </c>
    </row>
    <row r="31" spans="2:5" x14ac:dyDescent="0.25">
      <c r="B31" s="7" t="s">
        <v>22</v>
      </c>
      <c r="D31">
        <f>[16]TOTALS!$E$18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[17]TOTALS!$E$18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2025-07-09T10:26:52Z</dcterms:created>
  <dcterms:modified xsi:type="dcterms:W3CDTF">2025-07-09T10:27:20Z</dcterms:modified>
</cp:coreProperties>
</file>