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3DC39217-53A7-4339-9193-AADCD7B8988E}" xr6:coauthVersionLast="47" xr6:coauthVersionMax="47" xr10:uidLastSave="{00000000-0000-0000-0000-000000000000}"/>
  <bookViews>
    <workbookView xWindow="-120" yWindow="-120" windowWidth="29040" windowHeight="15840" xr2:uid="{30E8B81C-803A-4978-8974-A0459C8D7C5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<sst xmlns="http://schemas.openxmlformats.org/spreadsheetml/2006/main" count="26" uniqueCount="24">
  <si>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</si>
  <si>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MAITE TORRENT I PALLICER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</si>
  <si>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</si>
  <si>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</si>
  <si>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</si>
  <si>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</si>
  <si>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</si>
  <si>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</si>
  <si>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</si>
  <si>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C. PETICIONS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</si>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</sst>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5A3660A-F9CC-4A1E-80B0-E586A19E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8">
          <cell r="D58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8">
          <cell r="D58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8">
          <cell r="D58">
            <v>9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8">
          <cell r="D58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8">
          <cell r="D58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8">
          <cell r="E58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8">
          <cell r="E58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8">
          <cell r="E58">
            <v>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8">
          <cell r="E58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8">
          <cell r="E58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8">
          <cell r="E58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8">
          <cell r="E5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3E68-5837-4A5D-B655-C51FF10EF4B0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[1]TOTALS!$D$58</f>
        <v>19</v>
      </c>
      <c r="E12" s="12">
        <f>[1]TOTALS!$C$65</f>
        <v>19</v>
      </c>
    </row>
    <row r="13" spans="2:6" s="9" customFormat="1" x14ac:dyDescent="0.25">
      <c r="B13" s="7" t="s">
        <v>7</v>
      </c>
      <c r="D13" s="9">
        <f>[2]TOTALS!$D$58</f>
        <v>9</v>
      </c>
      <c r="E13" s="12">
        <f>[2]TOTALS!$C$65</f>
        <v>10</v>
      </c>
    </row>
    <row r="14" spans="2:6" s="9" customFormat="1" x14ac:dyDescent="0.25">
      <c r="B14" s="7" t="s">
        <v>8</v>
      </c>
      <c r="C14" s="7"/>
      <c r="D14" s="7">
        <f>[3]TOTALS!$D$58</f>
        <v>9</v>
      </c>
      <c r="E14" s="12">
        <f>[3]TOTALS!$C$65</f>
        <v>12</v>
      </c>
    </row>
    <row r="15" spans="2:6" s="9" customFormat="1" x14ac:dyDescent="0.25">
      <c r="B15" s="7" t="s">
        <v>9</v>
      </c>
      <c r="C15" s="7"/>
      <c r="D15" s="7">
        <f>[4]TOTALS!$D$58</f>
        <v>1</v>
      </c>
      <c r="E15" s="12">
        <f>[4]TOTALS!$C$65</f>
        <v>1</v>
      </c>
    </row>
    <row r="16" spans="2:6" s="9" customFormat="1" x14ac:dyDescent="0.25">
      <c r="B16" s="12" t="s">
        <v>10</v>
      </c>
      <c r="C16" s="7"/>
      <c r="D16" s="7">
        <f>[5]TOTALS!$D$58</f>
        <v>1</v>
      </c>
      <c r="E16" s="12">
        <f>[5]TOTALS!$C$65</f>
        <v>3</v>
      </c>
    </row>
    <row r="17" spans="2:5" s="9" customFormat="1" x14ac:dyDescent="0.25">
      <c r="B17" s="12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[6]TOTALS!$E$58</f>
        <v>1</v>
      </c>
      <c r="E21" s="12">
        <f>[6]TOTALS!$C$65</f>
        <v>18</v>
      </c>
    </row>
    <row r="22" spans="2:5" s="9" customFormat="1" x14ac:dyDescent="0.25">
      <c r="B22" s="7" t="s">
        <v>13</v>
      </c>
      <c r="C22" s="7"/>
      <c r="D22" s="7">
        <f>[7]TOTALS!$E$58</f>
        <v>1</v>
      </c>
      <c r="E22" s="12">
        <f>[7]TOTALS!$C$65</f>
        <v>23</v>
      </c>
    </row>
    <row r="23" spans="2:5" s="9" customFormat="1" x14ac:dyDescent="0.25">
      <c r="B23" s="12" t="s">
        <v>14</v>
      </c>
      <c r="C23" s="7"/>
      <c r="D23" s="7">
        <f>[8]TOTALS!$E$58</f>
        <v>1</v>
      </c>
      <c r="E23" s="12">
        <f>[8]TOTALS!$C$65</f>
        <v>17</v>
      </c>
    </row>
    <row r="24" spans="2:5" s="9" customFormat="1" x14ac:dyDescent="0.25">
      <c r="B24" s="7" t="s">
        <v>15</v>
      </c>
      <c r="C24" s="7"/>
      <c r="D24" s="7">
        <f>[9]TOTALS!$E$58</f>
        <v>1</v>
      </c>
      <c r="E24" s="12">
        <f>[9]TOTALS!$C$65</f>
        <v>14</v>
      </c>
    </row>
    <row r="25" spans="2:5" s="9" customFormat="1" x14ac:dyDescent="0.25">
      <c r="B25" s="7" t="s">
        <v>16</v>
      </c>
      <c r="C25" s="7"/>
      <c r="D25" s="7">
        <f>[10]TOTALS!$E$58</f>
        <v>1</v>
      </c>
      <c r="E25" s="12">
        <f>[10]TOTALS!$C$65</f>
        <v>8</v>
      </c>
    </row>
    <row r="26" spans="2:5" s="9" customFormat="1" x14ac:dyDescent="0.25">
      <c r="B26" s="7" t="s">
        <v>17</v>
      </c>
      <c r="C26" s="7"/>
      <c r="D26" s="7">
        <f>[11]TOTALS!$E$58</f>
        <v>2</v>
      </c>
      <c r="E26" s="12">
        <f>[11]TOTALS!$C$65</f>
        <v>18</v>
      </c>
    </row>
    <row r="27" spans="2:5" s="9" customFormat="1" x14ac:dyDescent="0.25">
      <c r="B27" s="7" t="s">
        <v>18</v>
      </c>
      <c r="D27" s="9">
        <f>[12]TOTALS!$E$58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[13]TOTALS!$E$58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[14]TOTALS!$E$58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[15]TOTALS!$E$58</f>
        <v>0</v>
      </c>
      <c r="E30" s="12">
        <f>[15]TOTALS!$C$65</f>
        <v>4</v>
      </c>
    </row>
    <row r="31" spans="2:5" s="9" customFormat="1" x14ac:dyDescent="0.25">
      <c r="B31" s="7" t="s">
        <v>22</v>
      </c>
      <c r="C31" s="7"/>
      <c r="D31" s="7">
        <f>[16]TOTALS!$E$58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[17]TOTALS!$E$58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2025-07-09T11:21:09Z</dcterms:created>
  <dcterms:modified xsi:type="dcterms:W3CDTF">2025-07-09T11:21:39Z</dcterms:modified>
</cp:coreProperties>
</file>