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C17BFBF-35C7-4E5C-A8FE-A5C707A6F01A}" xr6:coauthVersionLast="47" xr6:coauthVersionMax="47" xr10:uidLastSave="{00000000-0000-0000-0000-000000000000}"/>
  <bookViews>
    <workbookView xWindow="-120" yWindow="-120" windowWidth="29040" windowHeight="15840" xr2:uid="{4B69617F-0BB7-4FE1-8710-7AF0FC08CB0A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<sst xmlns="http://schemas.openxmlformats.org/spreadsheetml/2006/main" count="26" uniqueCount="24">
  <si>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</si>
  <si>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JORDI LÓPEZ I RAVANALS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</si>
  <si>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</si>
  <si>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</si>
  <si>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</si>
  <si>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</si>
  <si>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</si>
  <si>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</si>
  <si>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>C. ECONOMIA</t>
  </si>
  <si>
    <t>CCRTVIB</t>
  </si>
  <si>
    <t>CNP IMPACTE CANVI CLIMÀTIC AGRICULTURA, RAMADERIA I PESCA</t>
  </si>
  <si>
    <t>SUBSTITUT</t>
  </si>
  <si>
    <t>C. ASSUMPTES INSTUCIONALS</t>
  </si>
  <si>
    <t>C. HISENDA I PRESSUPOSTS</t>
  </si>
  <si>
    <t>C. O.TERRITORIAL, HABITATGE, MOBILITAT, MAR I C. AIGUA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</si>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</sst>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76200</xdr:colOff>
      <xdr:row>1</xdr:row>
      <xdr:rowOff>57151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DC7A7BE-7A2A-4625-ABF9-046E6682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4">
          <cell r="D3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4">
          <cell r="E34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4">
          <cell r="E34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4">
          <cell r="E3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4">
          <cell r="E3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4">
          <cell r="E3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4">
          <cell r="E3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4">
          <cell r="E3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4">
          <cell r="E34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4">
          <cell r="D34">
            <v>12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4">
          <cell r="D34">
            <v>5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4">
          <cell r="D34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4">
          <cell r="D34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4">
          <cell r="E34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4">
          <cell r="E34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4">
          <cell r="E34">
            <v>1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4">
          <cell r="E34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FE35-D2D0-4A1F-A3F1-53F3B53B35B5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32.2851562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[1]TOTALS!$D$34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[2]TOTALS!$D$34</f>
        <v>12</v>
      </c>
      <c r="E13" s="7">
        <f>[2]TOTALS!$C$65</f>
        <v>14</v>
      </c>
    </row>
    <row r="14" spans="2:6" x14ac:dyDescent="0.25">
      <c r="B14" s="7" t="s">
        <v>8</v>
      </c>
      <c r="C14" s="7"/>
      <c r="D14" s="7">
        <f>[3]TOTALS!$D$34</f>
        <v>5</v>
      </c>
      <c r="E14" s="7">
        <f>[3]TOTALS!$C$65</f>
        <v>8</v>
      </c>
    </row>
    <row r="15" spans="2:6" x14ac:dyDescent="0.25">
      <c r="B15" s="7" t="s">
        <v>9</v>
      </c>
      <c r="C15" s="7"/>
      <c r="D15" s="7">
        <f>[4]TOTALS!$D$34</f>
        <v>3</v>
      </c>
      <c r="E15" s="7">
        <f>[4]TOTALS!$C$65</f>
        <v>4</v>
      </c>
    </row>
    <row r="16" spans="2:6" x14ac:dyDescent="0.25">
      <c r="B16" s="7" t="s">
        <v>10</v>
      </c>
      <c r="C16" s="7"/>
      <c r="D16" s="7">
        <f>[5]TOTALS!$D$34</f>
        <v>1</v>
      </c>
      <c r="E16" s="7">
        <f>[5]TOTALS!$C$65</f>
        <v>4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[6]TOTALS!$E$34</f>
        <v>1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[7]TOTALS!$E$34</f>
        <v>1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[8]TOTALS!$E$34</f>
        <v>1</v>
      </c>
      <c r="E23" s="7">
        <f>[8]TOTALS!$C$65</f>
        <v>17</v>
      </c>
    </row>
    <row r="24" spans="2:5" x14ac:dyDescent="0.25">
      <c r="B24" s="7" t="s">
        <v>15</v>
      </c>
      <c r="D24">
        <f>[9]TOTALS!$E$34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[10]TOTALS!$E$34</f>
        <v>0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[11]TOTALS!$E$34</f>
        <v>2</v>
      </c>
      <c r="E26" s="7">
        <f>[11]TOTALS!$C$65</f>
        <v>18</v>
      </c>
    </row>
    <row r="27" spans="2:5" x14ac:dyDescent="0.25">
      <c r="B27" s="7" t="s">
        <v>18</v>
      </c>
      <c r="D27">
        <f>[12]TOTALS!$E$34</f>
        <v>0</v>
      </c>
      <c r="E27" s="7">
        <f>[12]TOTALS!$C$65</f>
        <v>0</v>
      </c>
    </row>
    <row r="28" spans="2:5" x14ac:dyDescent="0.25">
      <c r="B28" s="7" t="s">
        <v>19</v>
      </c>
      <c r="C28" s="7"/>
      <c r="D28" s="7">
        <f>[13]TOTALS!$E$34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[14]TOTALS!$E$34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[15]TOTALS!$E$34</f>
        <v>0</v>
      </c>
      <c r="E30" s="7">
        <f>[15]TOTALS!$C$65</f>
        <v>0</v>
      </c>
    </row>
    <row r="31" spans="2:5" x14ac:dyDescent="0.25">
      <c r="B31" s="7" t="s">
        <v>22</v>
      </c>
      <c r="C31" s="7"/>
      <c r="D31" s="7">
        <f>[16]TOTALS!$E$34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[17]TOTALS!$E$34</f>
        <v>0</v>
      </c>
      <c r="E32" s="7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2025-07-09T10:58:04Z</dcterms:created>
  <dcterms:modified xsi:type="dcterms:W3CDTF">2025-07-09T10:58:32Z</dcterms:modified>
</cp:coreProperties>
</file>