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EB8BD349-1DF6-4A31-AA96-3D37928FE681}" xr6:coauthVersionLast="47" xr6:coauthVersionMax="47" xr10:uidLastSave="{00000000-0000-0000-0000-000000000000}"/>
  <bookViews>
    <workbookView xWindow="-120" yWindow="-120" windowWidth="29040" windowHeight="15840" xr2:uid="{9F9408B0-5DB9-4137-B69D-69E7099F61D6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<sst xmlns="http://schemas.openxmlformats.org/spreadsheetml/2006/main" count="26" uniqueCount="24">
  <si>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</si>
  <si>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AGUSTÍN BUADES I RUL·LAN</t>
  </si>
  <si>
    <t>Període de sessions 03.02.2025 a 23.06.2025</t>
  </si>
  <si>
    <t>TITULAR</t>
  </si>
  <si>
    <t>Assistències</t>
  </si>
  <si>
    <t>Total sessions òrgan</t>
  </si>
  <si>
    <t>PLE</t>
  </si>
  <si>
    <t xml:space="preserve">C. ASSUMPTES SOCIALS </t>
  </si>
  <si>
    <t>SUBSTITUT</t>
  </si>
  <si>
    <t>C. ASSUMPTES INSTUCIONALS</t>
  </si>
  <si>
    <t>C. HISENDA I PRESSUPOSTS</t>
  </si>
  <si>
    <t xml:space="preserve">C. O.TERRITORIAL, HABITATGE, MOBILITAT, MAR I C. AIGUA </t>
  </si>
  <si>
    <t>C. TURISME, COMERÇ, TREBALL, CULTURA I ESPORTS</t>
  </si>
  <si>
    <t>C. ECONOMIA</t>
  </si>
  <si>
    <t>C. EDUCACIÓ I UNIVERSITATS</t>
  </si>
  <si>
    <t>C. SALUT</t>
  </si>
  <si>
    <t>C. REGLAMENT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</si>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</sst>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1</xdr:rowOff>
    </xdr:from>
    <xdr:to>
      <xdr:col>2</xdr:col>
      <xdr:colOff>2228850</xdr:colOff>
      <xdr:row>0</xdr:row>
      <xdr:rowOff>704851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9FFFEF0B-3EF0-4921-A4E7-B9E778F89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1"/>
          <a:ext cx="1038225" cy="704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7">
          <cell r="D7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7">
          <cell r="E7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7">
          <cell r="E7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7">
          <cell r="E7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7">
          <cell r="E7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7">
          <cell r="E7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7">
          <cell r="E7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7">
          <cell r="E7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7">
          <cell r="E7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7">
          <cell r="D7">
            <v>9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7">
          <cell r="E7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7">
          <cell r="E7">
            <v>0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7">
          <cell r="E7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7">
          <cell r="E7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7">
          <cell r="E7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7">
          <cell r="E7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7">
          <cell r="E7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99A31-38F5-496B-9EDB-BA465B0B9DEF}">
  <dimension ref="B1:F32"/>
  <sheetViews>
    <sheetView tabSelected="1" workbookViewId="0">
      <selection activeCell="G1" sqref="G1"/>
    </sheetView>
  </sheetViews>
  <sheetFormatPr baseColWidth="10" defaultRowHeight="15" x14ac:dyDescent="0.25"/>
  <cols>
    <col min="2" max="2" width="8" customWidth="1"/>
    <col min="3" max="3" width="57.5703125" customWidth="1"/>
    <col min="4" max="4" width="13.28515625" customWidth="1"/>
    <col min="5" max="5" width="18.5703125" customWidth="1"/>
    <col min="6" max="6" width="8.5703125" customWidth="1"/>
    <col min="7" max="7" width="14.7109375" customWidth="1"/>
    <col min="8" max="8" width="17.42578125" customWidth="1"/>
  </cols>
  <sheetData>
    <row r="1" spans="2:6" ht="58.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2" t="s">
        <v>1</v>
      </c>
      <c r="C5" s="2"/>
      <c r="D5" s="2"/>
      <c r="E5" s="2"/>
      <c r="F5" s="3"/>
    </row>
    <row r="6" spans="2:6" x14ac:dyDescent="0.25">
      <c r="B6" s="4"/>
      <c r="C6" s="4"/>
      <c r="D6" s="4"/>
      <c r="E6" s="4"/>
      <c r="F6" s="4"/>
    </row>
    <row r="8" spans="2:6" s="6" customFormat="1" ht="12.75" x14ac:dyDescent="0.2">
      <c r="B8" s="5" t="s">
        <v>2</v>
      </c>
      <c r="C8" s="5"/>
      <c r="D8" s="5"/>
      <c r="E8" s="5"/>
    </row>
    <row r="9" spans="2:6" x14ac:dyDescent="0.25">
      <c r="B9" s="7"/>
      <c r="C9" s="7"/>
      <c r="D9" s="7"/>
      <c r="E9" s="7"/>
    </row>
    <row r="10" spans="2:6" x14ac:dyDescent="0.25">
      <c r="B10" s="2" t="s">
        <v>3</v>
      </c>
      <c r="C10" s="2"/>
      <c r="D10" s="7" t="s">
        <v>4</v>
      </c>
      <c r="E10" s="8" t="s">
        <v>5</v>
      </c>
    </row>
    <row r="11" spans="2:6" x14ac:dyDescent="0.25">
      <c r="B11" s="6"/>
      <c r="C11" s="6"/>
      <c r="D11" s="6"/>
      <c r="E11" s="6"/>
    </row>
    <row r="12" spans="2:6" x14ac:dyDescent="0.25">
      <c r="B12" s="6" t="s">
        <v>6</v>
      </c>
      <c r="C12" s="6"/>
      <c r="D12" s="6">
        <f>[1]TOTALS!$D$7</f>
        <v>19</v>
      </c>
      <c r="E12" s="6">
        <f>[1]TOTALS!$C$65</f>
        <v>19</v>
      </c>
    </row>
    <row r="13" spans="2:6" x14ac:dyDescent="0.25">
      <c r="B13" s="6" t="s">
        <v>7</v>
      </c>
      <c r="C13" s="6"/>
      <c r="D13" s="6">
        <f>[2]TOTALS!$D$7</f>
        <v>9</v>
      </c>
      <c r="E13" s="6">
        <f>[2]TOTALS!$C$65</f>
        <v>10</v>
      </c>
    </row>
    <row r="14" spans="2:6" x14ac:dyDescent="0.25">
      <c r="B14" s="6"/>
      <c r="C14" s="6"/>
      <c r="D14" s="6"/>
      <c r="E14" s="6"/>
    </row>
    <row r="15" spans="2:6" x14ac:dyDescent="0.25">
      <c r="B15" s="6"/>
      <c r="C15" s="6"/>
      <c r="D15" s="6"/>
      <c r="E15" s="6"/>
    </row>
    <row r="16" spans="2:6" x14ac:dyDescent="0.25">
      <c r="B16" s="6"/>
      <c r="C16" s="8" t="s">
        <v>8</v>
      </c>
      <c r="D16" s="7" t="s">
        <v>4</v>
      </c>
      <c r="E16" s="8" t="s">
        <v>5</v>
      </c>
    </row>
    <row r="17" spans="2:5" x14ac:dyDescent="0.25">
      <c r="B17" s="6"/>
      <c r="C17" s="6"/>
      <c r="D17" s="6"/>
      <c r="E17" s="6"/>
    </row>
    <row r="18" spans="2:5" x14ac:dyDescent="0.25">
      <c r="B18" s="6" t="s">
        <v>9</v>
      </c>
      <c r="C18" s="6"/>
      <c r="D18" s="6">
        <f>[3]TOTALS!$E$7</f>
        <v>0</v>
      </c>
      <c r="E18" s="6">
        <f>[3]TOTALS!$C$65</f>
        <v>18</v>
      </c>
    </row>
    <row r="19" spans="2:5" x14ac:dyDescent="0.25">
      <c r="B19" s="6" t="s">
        <v>10</v>
      </c>
      <c r="C19" s="6"/>
      <c r="D19" s="6">
        <f>[4]TOTALS!$E$7</f>
        <v>0</v>
      </c>
      <c r="E19" s="6">
        <f>[4]TOTALS!$C$65</f>
        <v>23</v>
      </c>
    </row>
    <row r="20" spans="2:5" x14ac:dyDescent="0.25">
      <c r="B20" s="6" t="s">
        <v>11</v>
      </c>
      <c r="C20" s="6"/>
      <c r="D20" s="6">
        <f>[5]TOTALS!$E$7</f>
        <v>0</v>
      </c>
      <c r="E20" s="6">
        <f>[5]TOTALS!$C$65</f>
        <v>17</v>
      </c>
    </row>
    <row r="21" spans="2:5" x14ac:dyDescent="0.25">
      <c r="B21" s="6" t="s">
        <v>12</v>
      </c>
      <c r="C21" s="6"/>
      <c r="D21" s="6">
        <f>[6]TOTALS!$E$7</f>
        <v>0</v>
      </c>
      <c r="E21" s="6">
        <f>[6]TOTALS!$C$65</f>
        <v>14</v>
      </c>
    </row>
    <row r="22" spans="2:5" x14ac:dyDescent="0.25">
      <c r="B22" s="6" t="s">
        <v>13</v>
      </c>
      <c r="C22" s="6"/>
      <c r="D22" s="6">
        <f>[7]TOTALS!$E$7</f>
        <v>0</v>
      </c>
      <c r="E22" s="6">
        <f>[7]TOTALS!$C$65</f>
        <v>8</v>
      </c>
    </row>
    <row r="23" spans="2:5" x14ac:dyDescent="0.25">
      <c r="B23" s="6" t="s">
        <v>14</v>
      </c>
      <c r="C23" s="6"/>
      <c r="D23" s="6">
        <f>[8]TOTALS!$E$7</f>
        <v>0</v>
      </c>
      <c r="E23" s="6">
        <f>[8]TOTALS!$C$65</f>
        <v>12</v>
      </c>
    </row>
    <row r="24" spans="2:5" x14ac:dyDescent="0.25">
      <c r="B24" s="6" t="s">
        <v>15</v>
      </c>
      <c r="D24">
        <f>[9]TOTALS!$E$7</f>
        <v>0</v>
      </c>
      <c r="E24" s="6">
        <f>[9]TOTALS!$C$65</f>
        <v>18</v>
      </c>
    </row>
    <row r="25" spans="2:5" x14ac:dyDescent="0.25">
      <c r="B25" s="6" t="s">
        <v>16</v>
      </c>
      <c r="C25" s="6"/>
      <c r="D25" s="6">
        <f>[10]TOTALS!$E$7</f>
        <v>0</v>
      </c>
      <c r="E25" s="6">
        <f>[10]TOTALS!$C$65</f>
        <v>0</v>
      </c>
    </row>
    <row r="26" spans="2:5" x14ac:dyDescent="0.25">
      <c r="B26" s="6" t="s">
        <v>17</v>
      </c>
      <c r="C26" s="6"/>
      <c r="D26" s="6">
        <f>[11]TOTALS!$E$7</f>
        <v>0</v>
      </c>
      <c r="E26" s="6">
        <f>[11]TOTALS!$C$65</f>
        <v>1</v>
      </c>
    </row>
    <row r="27" spans="2:5" x14ac:dyDescent="0.25">
      <c r="B27" s="6" t="s">
        <v>18</v>
      </c>
      <c r="C27" s="6"/>
      <c r="D27" s="6">
        <f>[12]TOTALS!$E$7</f>
        <v>0</v>
      </c>
      <c r="E27" s="6">
        <f>[12]TOTALS!$C$65</f>
        <v>1</v>
      </c>
    </row>
    <row r="28" spans="2:5" x14ac:dyDescent="0.25">
      <c r="B28" s="6" t="s">
        <v>19</v>
      </c>
      <c r="C28" s="6"/>
      <c r="D28" s="6">
        <f>[13]TOTALS!$E$7</f>
        <v>0</v>
      </c>
      <c r="E28" s="6">
        <f>[13]TOTALS!$C$65</f>
        <v>0</v>
      </c>
    </row>
    <row r="29" spans="2:5" x14ac:dyDescent="0.25">
      <c r="B29" s="6" t="s">
        <v>20</v>
      </c>
      <c r="C29" s="6"/>
      <c r="D29" s="6">
        <f>[14]TOTALS!$E$7</f>
        <v>0</v>
      </c>
      <c r="E29" s="6">
        <f>[14]TOTALS!$C$65</f>
        <v>4</v>
      </c>
    </row>
    <row r="30" spans="2:5" x14ac:dyDescent="0.25">
      <c r="B30" s="6" t="s">
        <v>21</v>
      </c>
      <c r="C30" s="6"/>
      <c r="D30" s="6">
        <f>[15]TOTALS!$E$7</f>
        <v>0</v>
      </c>
      <c r="E30" s="6">
        <f>[15]TOTALS!$C$65</f>
        <v>0</v>
      </c>
    </row>
    <row r="31" spans="2:5" x14ac:dyDescent="0.25">
      <c r="B31" s="6" t="s">
        <v>22</v>
      </c>
      <c r="D31">
        <f>[16]TOTALS!$E$7</f>
        <v>0</v>
      </c>
      <c r="E31" s="6">
        <f>[16]TOTALS!$C$65</f>
        <v>3</v>
      </c>
    </row>
    <row r="32" spans="2:5" x14ac:dyDescent="0.25">
      <c r="B32" s="6" t="s">
        <v>23</v>
      </c>
      <c r="D32">
        <f>[17]TOTALS!$E$7</f>
        <v>0</v>
      </c>
      <c r="E32" s="6">
        <f>[17]TOTALS!$C$65</f>
        <v>4</v>
      </c>
    </row>
  </sheetData>
  <mergeCells count="5">
    <mergeCell ref="B2:E2"/>
    <mergeCell ref="B4:E4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2025-07-09T08:26:28Z</dcterms:created>
  <dcterms:modified xsi:type="dcterms:W3CDTF">2025-07-09T08:27:03Z</dcterms:modified>
</cp:coreProperties>
</file>