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B5130AE-AFD9-4F54-B850-D35138B6BEF6}" xr6:coauthVersionLast="47" xr6:coauthVersionMax="47" xr10:uidLastSave="{00000000-0000-0000-0000-000000000000}"/>
  <bookViews>
    <workbookView xWindow="-120" yWindow="-120" windowWidth="29040" windowHeight="15840" xr2:uid="{8590386A-1E86-4DFD-B4AE-D8C5E47A081A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<sst xmlns="http://schemas.openxmlformats.org/spreadsheetml/2006/main" count="26" uniqueCount="24">
  <si>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</si>
  <si>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CARLES BONA I CASAS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</si>
  <si>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</si>
  <si>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</si>
  <si>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</si>
  <si>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</si>
  <si>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</si>
  <si>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</si>
  <si>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EDUCACIÓ I UNIVERSITATS</t>
  </si>
  <si>
    <t>C. SALUT</t>
  </si>
  <si>
    <t>CCRTVIB</t>
  </si>
  <si>
    <t>C. ESTATUT DELS DIPUTATS</t>
  </si>
  <si>
    <t>CNP ESTUDI I REFLEXIÓ IMPACTE DIGITALITZACIÓ EDUCACIÓ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</si>
  <si>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</si>
  <si>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</si>
  <si>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</si>
  <si>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</si>
  <si>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</si>
  <si>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</si>
  <si>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REGLAMENT</t>
  </si>
  <si>
    <t>C. PETICIONS</t>
  </si>
  <si>
    <t>C. ASSUMPTES EUROPEUS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</si>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</sst>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0</xdr:row>
      <xdr:rowOff>0</xdr:rowOff>
    </xdr:from>
    <xdr:to>
      <xdr:col>2</xdr:col>
      <xdr:colOff>2505075</xdr:colOff>
      <xdr:row>0</xdr:row>
      <xdr:rowOff>771525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6DC094D-9ED6-43A4-AB1A-DD9EE9DC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52700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">
          <cell r="D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">
          <cell r="D4">
            <v>15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">
          <cell r="D4">
            <v>9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">
          <cell r="D4">
            <v>16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">
          <cell r="D4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">
          <cell r="D4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">
          <cell r="D4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">
          <cell r="E4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">
          <cell r="E4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">
          <cell r="E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">
          <cell r="E4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">
          <cell r="E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">
          <cell r="E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C41C-23D3-4C52-9430-B90AC1C98BF2}">
  <dimension ref="B1:F32"/>
  <sheetViews>
    <sheetView tabSelected="1" workbookViewId="0">
      <selection activeCell="H3" sqref="H3"/>
    </sheetView>
  </sheetViews>
  <sheetFormatPr baseColWidth="10" defaultRowHeight="15" x14ac:dyDescent="0.25"/>
  <cols>
    <col min="1" max="1" width="8.28515625" customWidth="1"/>
    <col min="2" max="2" width="8" customWidth="1"/>
    <col min="3" max="3" width="43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1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  <c r="F4" s="2"/>
    </row>
    <row r="5" spans="2:6" x14ac:dyDescent="0.25">
      <c r="B5" s="2" t="s">
        <v>1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x14ac:dyDescent="0.25">
      <c r="B8" s="5" t="s">
        <v>2</v>
      </c>
      <c r="C8" s="5"/>
      <c r="D8" s="5"/>
      <c r="E8" s="5"/>
    </row>
    <row r="9" spans="2:6" x14ac:dyDescent="0.25">
      <c r="B9" s="6"/>
      <c r="C9" s="6"/>
      <c r="D9" s="6"/>
      <c r="E9" s="6"/>
    </row>
    <row r="10" spans="2:6" x14ac:dyDescent="0.25">
      <c r="B10" s="2" t="s">
        <v>3</v>
      </c>
      <c r="C10" s="2"/>
      <c r="D10" s="6" t="s">
        <v>4</v>
      </c>
      <c r="E10" s="7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[1]TOTALS!$D$4</f>
        <v>19</v>
      </c>
      <c r="E12" s="8">
        <f>[1]TOTALS!$C$65</f>
        <v>19</v>
      </c>
    </row>
    <row r="13" spans="2:6" x14ac:dyDescent="0.25">
      <c r="B13" s="8" t="s">
        <v>7</v>
      </c>
      <c r="C13" s="8"/>
      <c r="D13" s="8">
        <f>[2]TOTALS!$D$4</f>
        <v>15</v>
      </c>
      <c r="E13" s="8">
        <f>[2]TOTALS!$C$65</f>
        <v>23</v>
      </c>
    </row>
    <row r="14" spans="2:6" x14ac:dyDescent="0.25">
      <c r="B14" s="8" t="s">
        <v>8</v>
      </c>
      <c r="C14" s="8"/>
      <c r="D14" s="8">
        <f>[3]TOTALS!$D$4</f>
        <v>9</v>
      </c>
      <c r="E14" s="8">
        <f>[3]TOTALS!$C$65</f>
        <v>12</v>
      </c>
    </row>
    <row r="15" spans="2:6" x14ac:dyDescent="0.25">
      <c r="B15" s="8" t="s">
        <v>9</v>
      </c>
      <c r="C15" s="8"/>
      <c r="D15" s="8">
        <f>[4]TOTALS!$D$4</f>
        <v>16</v>
      </c>
      <c r="E15" s="8">
        <f>[4]TOTALS!$C$65</f>
        <v>18</v>
      </c>
    </row>
    <row r="16" spans="2:6" x14ac:dyDescent="0.25">
      <c r="B16" s="8" t="s">
        <v>10</v>
      </c>
      <c r="C16" s="8"/>
      <c r="D16" s="8">
        <f>[5]TOTALS!$D$4</f>
        <v>4</v>
      </c>
      <c r="E16" s="8">
        <f>[5]TOTALS!$C$65</f>
        <v>4</v>
      </c>
    </row>
    <row r="17" spans="2:5" x14ac:dyDescent="0.25">
      <c r="B17" s="8" t="s">
        <v>11</v>
      </c>
      <c r="C17" s="8"/>
      <c r="D17" s="8">
        <f>[6]TOTALS!$D$4</f>
        <v>1</v>
      </c>
      <c r="E17" s="8">
        <f>[6]TOTALS!$C$65</f>
        <v>1</v>
      </c>
    </row>
    <row r="18" spans="2:5" x14ac:dyDescent="0.25">
      <c r="B18" s="8" t="s">
        <v>12</v>
      </c>
      <c r="C18" s="8"/>
      <c r="D18" s="8">
        <f>[7]TOTALS!$D$4</f>
        <v>2</v>
      </c>
      <c r="E18" s="8">
        <f>[7]TOTALS!$C$65</f>
        <v>3</v>
      </c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7" t="s">
        <v>13</v>
      </c>
      <c r="D21" s="6" t="s">
        <v>4</v>
      </c>
      <c r="E21" s="7" t="s">
        <v>5</v>
      </c>
    </row>
    <row r="22" spans="2:5" x14ac:dyDescent="0.25">
      <c r="B22" s="8"/>
      <c r="C22" s="8"/>
      <c r="D22" s="8"/>
      <c r="E22" s="8"/>
    </row>
    <row r="23" spans="2:5" x14ac:dyDescent="0.25">
      <c r="B23" s="8" t="s">
        <v>14</v>
      </c>
      <c r="C23" s="8"/>
      <c r="D23" s="8">
        <f>[8]TOTALS!$E$4</f>
        <v>3</v>
      </c>
      <c r="E23" s="8">
        <f>[8]TOTALS!$C$65</f>
        <v>18</v>
      </c>
    </row>
    <row r="24" spans="2:5" x14ac:dyDescent="0.25">
      <c r="B24" s="8" t="s">
        <v>15</v>
      </c>
      <c r="C24" s="8"/>
      <c r="D24" s="8">
        <f>[9]TOTALS!$E$4</f>
        <v>0</v>
      </c>
      <c r="E24" s="8">
        <f>[9]TOTALS!$C$65</f>
        <v>17</v>
      </c>
    </row>
    <row r="25" spans="2:5" x14ac:dyDescent="0.25">
      <c r="B25" s="8" t="s">
        <v>16</v>
      </c>
      <c r="C25" s="8"/>
      <c r="D25" s="8">
        <f>[10]TOTALS!$E$4</f>
        <v>1</v>
      </c>
      <c r="E25" s="8">
        <f>[10]TOTALS!$C$65</f>
        <v>14</v>
      </c>
    </row>
    <row r="26" spans="2:5" x14ac:dyDescent="0.25">
      <c r="B26" s="8" t="s">
        <v>17</v>
      </c>
      <c r="C26" s="8"/>
      <c r="D26" s="8">
        <f>[11]TOTALS!$E$4</f>
        <v>0</v>
      </c>
      <c r="E26" s="8">
        <f>[11]TOTALS!$C$65</f>
        <v>8</v>
      </c>
    </row>
    <row r="27" spans="2:5" x14ac:dyDescent="0.25">
      <c r="B27" s="8" t="s">
        <v>18</v>
      </c>
      <c r="C27" s="8"/>
      <c r="D27" s="8">
        <f>[12]TOTALS!$E$4</f>
        <v>1</v>
      </c>
      <c r="E27" s="8">
        <f>[12]TOTALS!$C$65</f>
        <v>10</v>
      </c>
    </row>
    <row r="28" spans="2:5" x14ac:dyDescent="0.25">
      <c r="B28" s="8" t="s">
        <v>19</v>
      </c>
      <c r="C28" s="8"/>
      <c r="D28" s="8">
        <f>[13]TOTALS!$E$4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[14]TOTALS!$E$4</f>
        <v>0</v>
      </c>
      <c r="E29" s="8">
        <f>[14]TOTALS!$C$65</f>
        <v>1</v>
      </c>
    </row>
    <row r="30" spans="2:5" x14ac:dyDescent="0.25">
      <c r="B30" s="8" t="s">
        <v>21</v>
      </c>
      <c r="C30" s="8"/>
      <c r="D30" s="8">
        <f>[15]TOTALS!$E$4</f>
        <v>0</v>
      </c>
      <c r="E30" s="8">
        <f>[15]TOTALS!$C$65</f>
        <v>0</v>
      </c>
    </row>
    <row r="31" spans="2:5" x14ac:dyDescent="0.25">
      <c r="B31" s="8" t="s">
        <v>22</v>
      </c>
      <c r="C31" s="8"/>
      <c r="D31" s="8">
        <f>[16]TOTALS!$E$4</f>
        <v>0</v>
      </c>
      <c r="E31" s="8">
        <f>[16]TOTALS!$C$65</f>
        <v>0</v>
      </c>
    </row>
    <row r="32" spans="2:5" x14ac:dyDescent="0.25">
      <c r="B32" s="8" t="s">
        <v>23</v>
      </c>
      <c r="D32">
        <f>[17]TOTALS!$E$4</f>
        <v>0</v>
      </c>
      <c r="E32" s="8">
        <f>[17]TOTALS!$C$65</f>
        <v>4</v>
      </c>
    </row>
  </sheetData>
  <mergeCells count="5">
    <mergeCell ref="B2:E2"/>
    <mergeCell ref="B4:F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2025-07-09T08:23:43Z</dcterms:created>
  <dcterms:modified xsi:type="dcterms:W3CDTF">2025-07-09T08:24:14Z</dcterms:modified>
</cp:coreProperties>
</file>