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6B6B346-85DC-4053-B53F-E510050A2E4D}" xr6:coauthVersionLast="47" xr6:coauthVersionMax="47" xr10:uidLastSave="{00000000-0000-0000-0000-000000000000}"/>
  <bookViews>
    <workbookView xWindow="-120" yWindow="-120" windowWidth="29040" windowHeight="15840" xr2:uid="{3CEDF38C-72D8-43EA-A081-32C17C65282F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<sst xmlns="http://schemas.openxmlformats.org/spreadsheetml/2006/main" count="26" uniqueCount="24">
  <si>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</si>
  <si>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MARGALIDA DURÁN I CLADERA</t>
  </si>
  <si>
    <t>Període de sessions 03.02.2025 a 23.06.2025</t>
  </si>
  <si>
    <t>TITULAR</t>
  </si>
  <si>
    <t>Assistències</t>
  </si>
  <si>
    <t>Total sessions òrgan</t>
  </si>
  <si>
    <t>PLE</t>
  </si>
  <si>
    <t xml:space="preserve">C. ASSUMPTES SOCIALS </t>
  </si>
  <si>
    <t>C. EDUCACIÓ I UNIVERSITATS</t>
  </si>
  <si>
    <t>CNP ESTUDI I REFLEXIÓ IMPACTE DIGITALITZACIÓ EDUCACIÓ</t>
  </si>
  <si>
    <t>SUBSTITUT</t>
  </si>
  <si>
    <t>C. ASSUMPTES INSTUCIONALS</t>
  </si>
  <si>
    <t>C. HISENDA I PRESSUPOSTS</t>
  </si>
  <si>
    <t>C. O.TERRITORIAL, HABITATGE, MOBILITAT, MAR I C. AIGUA</t>
  </si>
  <si>
    <t>C. TURISME, COMERÇ, TREBALL, CULTURA I ESPORTS</t>
  </si>
  <si>
    <t>C. ECONOMIA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</si>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</sst>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171450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27892194-ED72-4166-8797-EAC6343AC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21">
          <cell r="D21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21">
          <cell r="E21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21">
          <cell r="D21">
            <v>10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21">
          <cell r="D21">
            <v>11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21">
          <cell r="D21">
            <v>3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21">
          <cell r="E21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21">
          <cell r="E21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21">
          <cell r="E21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21">
          <cell r="E21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21">
          <cell r="E21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03B69-BC83-4447-8F8E-C980EFF8EC6A}">
  <dimension ref="B1:F32"/>
  <sheetViews>
    <sheetView tabSelected="1" workbookViewId="0">
      <selection activeCell="J10" sqref="J10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7.85546875" customWidth="1"/>
    <col min="6" max="6" width="8.5703125" customWidth="1"/>
    <col min="7" max="7" width="14.7109375" customWidth="1"/>
    <col min="8" max="8" width="17.42578125" customWidth="1"/>
  </cols>
  <sheetData>
    <row r="1" spans="2:6" ht="37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[1]TOTALS!$D$21</f>
        <v>19</v>
      </c>
      <c r="E12" s="7">
        <f>[1]TOTALS!$C$65</f>
        <v>19</v>
      </c>
    </row>
    <row r="13" spans="2:6" x14ac:dyDescent="0.25">
      <c r="B13" s="7" t="s">
        <v>7</v>
      </c>
      <c r="D13">
        <f>[2]TOTALS!$D$21</f>
        <v>10</v>
      </c>
      <c r="E13" s="7">
        <f>[2]TOTALS!$C$65</f>
        <v>10</v>
      </c>
    </row>
    <row r="14" spans="2:6" x14ac:dyDescent="0.25">
      <c r="B14" s="7" t="s">
        <v>8</v>
      </c>
      <c r="C14" s="7"/>
      <c r="D14" s="7">
        <f>[3]TOTALS!$D$21</f>
        <v>11</v>
      </c>
      <c r="E14" s="7">
        <f>[3]TOTALS!$C$65</f>
        <v>12</v>
      </c>
    </row>
    <row r="15" spans="2:6" x14ac:dyDescent="0.25">
      <c r="B15" s="7" t="s">
        <v>9</v>
      </c>
      <c r="C15" s="7"/>
      <c r="D15" s="7">
        <f>[4]TOTALS!$D$21</f>
        <v>3</v>
      </c>
      <c r="E15" s="7">
        <f>[4]TOTALS!$C$65</f>
        <v>3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[5]TOTALS!$E$21</f>
        <v>2</v>
      </c>
      <c r="E20" s="7">
        <f>[5]TOTALS!$C$65</f>
        <v>18</v>
      </c>
    </row>
    <row r="21" spans="2:5" x14ac:dyDescent="0.25">
      <c r="B21" s="7" t="s">
        <v>12</v>
      </c>
      <c r="C21" s="7"/>
      <c r="D21" s="7">
        <f>[6]TOTALS!$E$21</f>
        <v>2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[7]TOTALS!$E$21</f>
        <v>0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[8]TOTALS!$E$21</f>
        <v>0</v>
      </c>
      <c r="E23" s="7">
        <f>[8]TOTALS!$C$65</f>
        <v>14</v>
      </c>
    </row>
    <row r="24" spans="2:5" x14ac:dyDescent="0.25">
      <c r="B24" s="7" t="s">
        <v>15</v>
      </c>
      <c r="C24" s="7"/>
      <c r="D24" s="7">
        <f>[9]TOTALS!$E$21</f>
        <v>0</v>
      </c>
      <c r="E24" s="7">
        <f>[9]TOTALS!$C$65</f>
        <v>8</v>
      </c>
    </row>
    <row r="25" spans="2:5" x14ac:dyDescent="0.25">
      <c r="B25" s="7" t="s">
        <v>16</v>
      </c>
      <c r="C25" s="7"/>
      <c r="D25" s="7">
        <f>[10]TOTALS!$E$21</f>
        <v>0</v>
      </c>
      <c r="E25" s="7">
        <f>[10]TOTALS!$C$65</f>
        <v>18</v>
      </c>
    </row>
    <row r="26" spans="2:5" x14ac:dyDescent="0.25">
      <c r="B26" s="7" t="s">
        <v>17</v>
      </c>
      <c r="D26">
        <f>[11]TOTALS!$E$21</f>
        <v>0</v>
      </c>
      <c r="E26" s="7">
        <f>[11]TOTALS!$C$65</f>
        <v>0</v>
      </c>
    </row>
    <row r="27" spans="2:5" x14ac:dyDescent="0.25">
      <c r="B27" s="7" t="s">
        <v>18</v>
      </c>
      <c r="C27" s="7"/>
      <c r="D27" s="7">
        <f>[12]TOTALS!$E$21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[13]TOTALS!$E$21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[14]TOTALS!$E$21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[15]TOTALS!$E$21</f>
        <v>0</v>
      </c>
      <c r="E30" s="7">
        <f>[15]TOTALS!$C$65</f>
        <v>4</v>
      </c>
    </row>
    <row r="31" spans="2:5" x14ac:dyDescent="0.25">
      <c r="B31" s="7" t="s">
        <v>22</v>
      </c>
      <c r="C31" s="7"/>
      <c r="D31" s="7">
        <f>[16]TOTALS!$E$21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[17]TOTALS!$E$21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2025-07-09T10:29:37Z</dcterms:created>
  <dcterms:modified xsi:type="dcterms:W3CDTF">2025-07-09T10:30:11Z</dcterms:modified>
</cp:coreProperties>
</file>