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B3B42F00-E906-495C-B4F3-EFD20B1748FE}" xr6:coauthVersionLast="47" xr6:coauthVersionMax="47" xr10:uidLastSave="{00000000-0000-0000-0000-000000000000}"/>
  <bookViews>
    <workbookView xWindow="-120" yWindow="-120" windowWidth="29040" windowHeight="15840" xr2:uid="{258AAC82-77DC-4800-9C05-839C4DD73E50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<sst xmlns="http://schemas.openxmlformats.org/spreadsheetml/2006/main" count="26" uniqueCount="24">
  <si>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</si>
  <si>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FERRAN ROSA I GASPAR</t>
  </si>
  <si>
    <t>Període de sessions 09.09.2024 a 20.12.2024</t>
  </si>
  <si>
    <t>TITULAR</t>
  </si>
  <si>
    <t>Assistències</t>
  </si>
  <si>
    <t>Total sessions òrgan</t>
  </si>
  <si>
    <t>PLE</t>
  </si>
  <si>
    <t>C. O.TERRITORIAL, HABITATGE, MOBILITAT, MAR I C. AIGUA</t>
  </si>
  <si>
    <t>C. ECONOMIA</t>
  </si>
  <si>
    <t>C. ESTATUT DELS DIPUTATS</t>
  </si>
  <si>
    <t>C. ASSUMPTES EUROPEUS</t>
  </si>
  <si>
    <t>CNP IMPACTE CANVI CLIMÀTIC AGRICULTURA, RAMADERIA I PESCA</t>
  </si>
  <si>
    <t>SUBSTITUT</t>
  </si>
  <si>
    <t>C. ASSUMPTES INSTUCIONALS</t>
  </si>
  <si>
    <t>C. HISENDA I PRESSUPOSTS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</si>
  <si>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</si>
  <si>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</si>
  <si>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</si>
  <si>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</si>
  <si>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</si>
  <si>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PETICIONS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</si>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</sst>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19050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33694C29-6981-42D6-B771-CB52A31E1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3">
          <cell r="D53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3">
          <cell r="E5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3">
          <cell r="E5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3">
          <cell r="E53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3">
          <cell r="E5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3">
          <cell r="D53">
            <v>9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3">
          <cell r="D53">
            <v>6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3">
          <cell r="D5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3">
          <cell r="D5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3">
          <cell r="D53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3">
          <cell r="E5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3">
          <cell r="E53">
            <v>4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29FB-EB2D-448B-93EB-37E70E6180BF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60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[1]TOTALS!$D$53</f>
        <v>17</v>
      </c>
      <c r="E12" s="12">
        <f>[1]TOTALS!$C$65</f>
        <v>17</v>
      </c>
    </row>
    <row r="13" spans="2:6" s="9" customFormat="1" x14ac:dyDescent="0.25">
      <c r="B13" s="12" t="s">
        <v>7</v>
      </c>
      <c r="C13" s="7"/>
      <c r="D13" s="7">
        <f>[2]TOTALS!$D$53</f>
        <v>9</v>
      </c>
      <c r="E13" s="12">
        <f>[2]TOTALS!$C$65</f>
        <v>9</v>
      </c>
    </row>
    <row r="14" spans="2:6" s="9" customFormat="1" x14ac:dyDescent="0.25">
      <c r="B14" s="7" t="s">
        <v>8</v>
      </c>
      <c r="C14" s="7"/>
      <c r="D14" s="7">
        <f>[3]TOTALS!$D$53</f>
        <v>6</v>
      </c>
      <c r="E14" s="12">
        <f>[3]TOTALS!$C$65</f>
        <v>8</v>
      </c>
    </row>
    <row r="15" spans="2:6" s="9" customFormat="1" x14ac:dyDescent="0.25">
      <c r="B15" s="7" t="s">
        <v>9</v>
      </c>
      <c r="C15" s="7"/>
      <c r="D15" s="7">
        <f>[4]TOTALS!$D$53</f>
        <v>0</v>
      </c>
      <c r="E15" s="12">
        <f>[4]TOTALS!$C$65</f>
        <v>0</v>
      </c>
    </row>
    <row r="16" spans="2:6" s="9" customFormat="1" x14ac:dyDescent="0.25">
      <c r="B16" s="7" t="s">
        <v>10</v>
      </c>
      <c r="C16" s="7"/>
      <c r="D16" s="7">
        <f>[5]TOTALS!$D$53</f>
        <v>0</v>
      </c>
      <c r="E16" s="12">
        <f>[5]TOTALS!$C$65</f>
        <v>0</v>
      </c>
    </row>
    <row r="17" spans="2:5" s="9" customFormat="1" x14ac:dyDescent="0.25">
      <c r="B17" s="12" t="s">
        <v>11</v>
      </c>
      <c r="C17" s="7"/>
      <c r="D17" s="7">
        <f>[6]TOTALS!$D$53</f>
        <v>1</v>
      </c>
      <c r="E17" s="12">
        <f>[6]TOTALS!$C$65</f>
        <v>1</v>
      </c>
    </row>
    <row r="18" spans="2:5" s="9" customFormat="1" x14ac:dyDescent="0.25">
      <c r="B18" s="12"/>
      <c r="C18" s="7"/>
      <c r="D18" s="7"/>
      <c r="E18" s="7"/>
    </row>
    <row r="19" spans="2:5" s="9" customFormat="1" x14ac:dyDescent="0.25">
      <c r="B19" s="7"/>
      <c r="C19" s="7"/>
      <c r="D19" s="7"/>
      <c r="E19" s="7"/>
    </row>
    <row r="20" spans="2:5" s="9" customFormat="1" x14ac:dyDescent="0.25">
      <c r="B20" s="7"/>
      <c r="C20" s="11" t="s">
        <v>12</v>
      </c>
      <c r="D20" s="8" t="s">
        <v>4</v>
      </c>
      <c r="E20" s="11" t="s">
        <v>5</v>
      </c>
    </row>
    <row r="21" spans="2:5" s="9" customFormat="1" x14ac:dyDescent="0.25">
      <c r="B21" s="7"/>
      <c r="C21" s="11"/>
      <c r="D21" s="8"/>
      <c r="E21" s="11"/>
    </row>
    <row r="22" spans="2:5" s="9" customFormat="1" x14ac:dyDescent="0.25">
      <c r="B22" s="7" t="s">
        <v>13</v>
      </c>
      <c r="C22" s="7"/>
      <c r="D22" s="7">
        <f>[7]TOTALS!$E$53</f>
        <v>0</v>
      </c>
      <c r="E22" s="12">
        <f>[7]TOTALS!$C$65</f>
        <v>8</v>
      </c>
    </row>
    <row r="23" spans="2:5" s="9" customFormat="1" x14ac:dyDescent="0.25">
      <c r="B23" s="7" t="s">
        <v>14</v>
      </c>
      <c r="C23" s="7"/>
      <c r="D23" s="7">
        <f>[8]TOTALS!$E$53</f>
        <v>4</v>
      </c>
      <c r="E23" s="12">
        <f>[8]TOTALS!$C$65</f>
        <v>16</v>
      </c>
    </row>
    <row r="24" spans="2:5" s="9" customFormat="1" x14ac:dyDescent="0.25">
      <c r="B24" s="7" t="s">
        <v>15</v>
      </c>
      <c r="C24" s="7"/>
      <c r="D24" s="7">
        <f>[9]TOTALS!$E$53</f>
        <v>0</v>
      </c>
      <c r="E24" s="12">
        <f>[9]TOTALS!$C$65</f>
        <v>9</v>
      </c>
    </row>
    <row r="25" spans="2:5" s="9" customFormat="1" x14ac:dyDescent="0.25">
      <c r="B25" s="7" t="s">
        <v>16</v>
      </c>
      <c r="D25" s="9">
        <f>[10]TOTALS!$E$53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[11]TOTALS!$E$53</f>
        <v>0</v>
      </c>
      <c r="E26" s="12">
        <f>[11]TOTALS!$C$65</f>
        <v>10</v>
      </c>
    </row>
    <row r="27" spans="2:5" s="9" customFormat="1" x14ac:dyDescent="0.25">
      <c r="B27" s="7" t="s">
        <v>18</v>
      </c>
      <c r="C27" s="7"/>
      <c r="D27" s="7">
        <f>[12]TOTALS!$E$53</f>
        <v>1</v>
      </c>
      <c r="E27" s="12">
        <f>[12]TOTALS!$C$65</f>
        <v>10</v>
      </c>
    </row>
    <row r="28" spans="2:5" s="9" customFormat="1" x14ac:dyDescent="0.25">
      <c r="B28" s="7" t="s">
        <v>19</v>
      </c>
      <c r="D28" s="9">
        <f>[13]TOTALS!$E$53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[14]TOTALS!$E$53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[15]TOTALS!$E$53</f>
        <v>0</v>
      </c>
      <c r="E30" s="12">
        <f>[15]TOTALS!$C$65</f>
        <v>3</v>
      </c>
    </row>
    <row r="31" spans="2:5" s="9" customFormat="1" x14ac:dyDescent="0.25">
      <c r="B31" s="7" t="s">
        <v>22</v>
      </c>
      <c r="C31" s="7"/>
      <c r="D31" s="7">
        <f>[16]TOTALS!$E$53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[17]TOTALS!$E$53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2025-01-22T12:32:40Z</dcterms:created>
  <dcterms:modified xsi:type="dcterms:W3CDTF">2025-01-22T12:33:06Z</dcterms:modified>
</cp:coreProperties>
</file>