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DA82EB40-1B6A-4CD9-9D86-D43BF9E68BE6}" xr6:coauthVersionLast="47" xr6:coauthVersionMax="47" xr10:uidLastSave="{00000000-0000-0000-0000-000000000000}"/>
  <bookViews>
    <workbookView xWindow="-120" yWindow="-120" windowWidth="29040" windowHeight="15840" xr2:uid="{87F2662D-138F-4D74-95A6-F199F078283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<sst xmlns="http://schemas.openxmlformats.org/spreadsheetml/2006/main" count="26" uniqueCount="24">
  <si>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</si>
  <si>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MARIA RAMON I SALAS</t>
  </si>
  <si>
    <t>Període de sessions 09.09.2024 a 20.12.2024</t>
  </si>
  <si>
    <t>TITULAR</t>
  </si>
  <si>
    <t>Assistències</t>
  </si>
  <si>
    <t>Total sessions òrgan</t>
  </si>
  <si>
    <t>PLE</t>
  </si>
  <si>
    <t>C. ASSUMPTES INSTUCIONALS</t>
  </si>
  <si>
    <t>C. EDUCACIÓ I UNIVERSITATS</t>
  </si>
  <si>
    <t>C. PETICIONS</t>
  </si>
  <si>
    <t>C. PARTICIPACIÓ CIUTADANA</t>
  </si>
  <si>
    <t>CNP ESTUDI I REFLEXIÓ IMPACTE DIGITALITZACIÓ EDUCACIÓ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</si>
  <si>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</si>
  <si>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</si>
  <si>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</si>
  <si>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</si>
  <si>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</si>
  <si>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</si>
  <si>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</si>
  <si>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REGLAMENT</t>
  </si>
  <si>
    <t>C. ESTATUT DELS DIPUTATS</t>
  </si>
  <si>
    <t>C. ASSUMPTES EUROPEUS</t>
  </si>
  <si>
    <t>CCRTVIB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</si>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</sst>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0</xdr:row>
      <xdr:rowOff>685801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DCC37D7D-EA04-473A-B042-AC7FEA6D0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49">
          <cell r="D49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49">
          <cell r="E49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49">
          <cell r="E4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49">
          <cell r="E4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49">
          <cell r="D49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49">
          <cell r="D49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D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D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49">
          <cell r="D49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49">
          <cell r="E49">
            <v>4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67D7-5A2A-4AE1-ADA0-768219B65F6D}">
  <dimension ref="B1:F32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41.570312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[1]TOTALS!$D$49</f>
        <v>17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[2]TOTALS!$D$49</f>
        <v>7</v>
      </c>
      <c r="E13" s="12">
        <f>[2]TOTALS!$C$65</f>
        <v>8</v>
      </c>
    </row>
    <row r="14" spans="2:6" s="9" customFormat="1" x14ac:dyDescent="0.25">
      <c r="B14" s="7" t="s">
        <v>8</v>
      </c>
      <c r="C14" s="7"/>
      <c r="D14" s="7">
        <f>[3]TOTALS!$D$49</f>
        <v>10</v>
      </c>
      <c r="E14" s="12">
        <f>[3]TOTALS!$C$65</f>
        <v>10</v>
      </c>
    </row>
    <row r="15" spans="2:6" s="9" customFormat="1" x14ac:dyDescent="0.25">
      <c r="B15" s="7" t="s">
        <v>9</v>
      </c>
      <c r="C15" s="7"/>
      <c r="D15" s="7">
        <f>[4]TOTALS!$D$49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[5]TOTALS!$D$49</f>
        <v>0</v>
      </c>
      <c r="E16" s="12">
        <f>[5]TOTALS!$C$65</f>
        <v>0</v>
      </c>
    </row>
    <row r="17" spans="2:5" s="9" customFormat="1" x14ac:dyDescent="0.25">
      <c r="B17" s="12" t="s">
        <v>11</v>
      </c>
      <c r="C17" s="7"/>
      <c r="D17" s="7">
        <f>[6]TOTALS!$D$49</f>
        <v>1</v>
      </c>
      <c r="E17" s="12">
        <f>[6]TOTALS!$C$65</f>
        <v>1</v>
      </c>
    </row>
    <row r="18" spans="2:5" s="9" customFormat="1" x14ac:dyDescent="0.25">
      <c r="B18" s="12"/>
      <c r="C18" s="7"/>
      <c r="D18" s="7"/>
      <c r="E18" s="7"/>
    </row>
    <row r="19" spans="2:5" s="9" customFormat="1" x14ac:dyDescent="0.25">
      <c r="B19" s="7"/>
      <c r="C19" s="7"/>
      <c r="D19" s="7"/>
      <c r="E19" s="7"/>
    </row>
    <row r="20" spans="2:5" s="9" customFormat="1" x14ac:dyDescent="0.25">
      <c r="B20" s="7"/>
      <c r="C20" s="11" t="s">
        <v>12</v>
      </c>
      <c r="D20" s="8" t="s">
        <v>4</v>
      </c>
      <c r="E20" s="11" t="s">
        <v>5</v>
      </c>
    </row>
    <row r="21" spans="2:5" s="9" customFormat="1" x14ac:dyDescent="0.25">
      <c r="B21" s="7"/>
      <c r="C21" s="11"/>
      <c r="D21" s="8"/>
      <c r="E21" s="11"/>
    </row>
    <row r="22" spans="2:5" s="9" customFormat="1" x14ac:dyDescent="0.25">
      <c r="B22" s="7" t="s">
        <v>13</v>
      </c>
      <c r="C22" s="7"/>
      <c r="D22" s="7">
        <f>[7]TOTALS!$E$49</f>
        <v>4</v>
      </c>
      <c r="E22" s="12">
        <f>[7]TOTALS!$C$65</f>
        <v>16</v>
      </c>
    </row>
    <row r="23" spans="2:5" s="9" customFormat="1" x14ac:dyDescent="0.25">
      <c r="B23" s="12" t="s">
        <v>14</v>
      </c>
      <c r="C23" s="7"/>
      <c r="D23" s="7">
        <f>[8]TOTALS!$E$49</f>
        <v>0</v>
      </c>
      <c r="E23" s="12">
        <f>[8]TOTALS!$C$65</f>
        <v>9</v>
      </c>
    </row>
    <row r="24" spans="2:5" s="9" customFormat="1" x14ac:dyDescent="0.25">
      <c r="B24" s="7" t="s">
        <v>15</v>
      </c>
      <c r="C24" s="7"/>
      <c r="D24" s="7">
        <f>[9]TOTALS!$E$49</f>
        <v>0</v>
      </c>
      <c r="E24" s="12">
        <f>[9]TOTALS!$C$65</f>
        <v>9</v>
      </c>
    </row>
    <row r="25" spans="2:5" s="9" customFormat="1" x14ac:dyDescent="0.25">
      <c r="B25" s="7" t="s">
        <v>16</v>
      </c>
      <c r="C25" s="7"/>
      <c r="D25" s="7">
        <f>[10]TOTALS!$E$49</f>
        <v>0</v>
      </c>
      <c r="E25" s="12">
        <f>[10]TOTALS!$C$65</f>
        <v>8</v>
      </c>
    </row>
    <row r="26" spans="2:5" s="9" customFormat="1" x14ac:dyDescent="0.25">
      <c r="B26" s="7" t="s">
        <v>17</v>
      </c>
      <c r="D26" s="9">
        <f>[11]TOTALS!$E$49</f>
        <v>0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[12]TOTALS!$E$49</f>
        <v>0</v>
      </c>
      <c r="E27" s="12">
        <f>[12]TOTALS!$C$65</f>
        <v>10</v>
      </c>
    </row>
    <row r="28" spans="2:5" s="9" customFormat="1" x14ac:dyDescent="0.25">
      <c r="B28" s="7" t="s">
        <v>19</v>
      </c>
      <c r="D28" s="9">
        <f>[13]TOTALS!$E$49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[14]TOTALS!$E$49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[15]TOTALS!$E$49</f>
        <v>0</v>
      </c>
      <c r="E30" s="12">
        <f>[15]TOTALS!$C$65</f>
        <v>0</v>
      </c>
    </row>
    <row r="31" spans="2:5" s="9" customFormat="1" x14ac:dyDescent="0.25">
      <c r="B31" s="7" t="s">
        <v>22</v>
      </c>
      <c r="C31" s="7"/>
      <c r="D31" s="7">
        <f>[16]TOTALS!$E$49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[17]TOTALS!$E$49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2025-01-22T12:29:33Z</dcterms:created>
  <dcterms:modified xsi:type="dcterms:W3CDTF">2025-01-22T12:30:02Z</dcterms:modified>
</cp:coreProperties>
</file>