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0B0CE553-4CA5-45C6-BC9B-B00F1F81A47F}" xr6:coauthVersionLast="47" xr6:coauthVersionMax="47" xr10:uidLastSave="{00000000-0000-0000-0000-000000000000}"/>
  <bookViews>
    <workbookView xWindow="-120" yWindow="-120" windowWidth="29040" windowHeight="15840" xr2:uid="{264E1148-2869-43EA-981B-B4BEB4A2AB3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<sst xmlns="http://schemas.openxmlformats.org/spreadsheetml/2006/main" count="26" uniqueCount="24">
  <si>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</si>
  <si>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SEBASTIÀ MESQUIDA I PALLICER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</si>
  <si>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</si>
  <si>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</si>
  <si>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</si>
  <si>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</si>
  <si>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</si>
  <si>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</si>
  <si>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ECONOMIA</t>
  </si>
  <si>
    <t>CCRTVIB</t>
  </si>
  <si>
    <t>C. PARTICIPACIÓ CIUTADANA</t>
  </si>
  <si>
    <t>CNP IMPACTE CANVI CLIMÀTIC AGRICULTURA, RAMADERIA I PESCA</t>
  </si>
  <si>
    <t>SUBSTITUT</t>
  </si>
  <si>
    <t>C. ASSUMPTES INSTUCIONALS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</si>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</sst>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38100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537CE37-07D2-4C8D-8CD4-87353A088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9">
          <cell r="D39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9">
          <cell r="E39">
            <v>3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9">
          <cell r="E39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9">
          <cell r="E3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9">
          <cell r="D39">
            <v>10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9">
          <cell r="D39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9">
          <cell r="D39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D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9">
          <cell r="D39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9">
          <cell r="E39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9">
          <cell r="E39">
            <v>2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9">
          <cell r="E39">
            <v>3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C3F1-8FF8-443D-83BA-44CD288B178F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[1]TOTALS!$D$39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[2]TOTALS!$D$39</f>
        <v>10</v>
      </c>
      <c r="E13" s="7">
        <f>[2]TOTALS!$C$65</f>
        <v>16</v>
      </c>
    </row>
    <row r="14" spans="2:6" x14ac:dyDescent="0.25">
      <c r="B14" s="7" t="s">
        <v>8</v>
      </c>
      <c r="C14" s="7"/>
      <c r="D14" s="7">
        <f>[3]TOTALS!$D$39</f>
        <v>8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[4]TOTALS!$D$39</f>
        <v>3</v>
      </c>
      <c r="E15" s="7">
        <f>[4]TOTALS!$C$65</f>
        <v>3</v>
      </c>
    </row>
    <row r="16" spans="2:6" x14ac:dyDescent="0.25">
      <c r="B16" s="7" t="s">
        <v>10</v>
      </c>
      <c r="C16" s="7"/>
      <c r="D16" s="7">
        <f>[5]TOTALS!$D$39</f>
        <v>0</v>
      </c>
      <c r="E16" s="7">
        <f>[5]TOTALS!$C$65</f>
        <v>0</v>
      </c>
    </row>
    <row r="17" spans="2:5" x14ac:dyDescent="0.25">
      <c r="B17" s="7" t="s">
        <v>11</v>
      </c>
      <c r="C17" s="7"/>
      <c r="D17" s="7">
        <f>[6]TOTALS!$D$39</f>
        <v>1</v>
      </c>
      <c r="E17" s="7">
        <f>[6]TOTALS!$C$65</f>
        <v>1</v>
      </c>
    </row>
    <row r="18" spans="2:5" x14ac:dyDescent="0.25">
      <c r="B18" s="7"/>
      <c r="C18" s="7"/>
      <c r="D18" s="7"/>
      <c r="E18" s="7"/>
    </row>
    <row r="19" spans="2:5" x14ac:dyDescent="0.25">
      <c r="B19" s="7"/>
      <c r="C19" s="7"/>
      <c r="D19" s="7"/>
      <c r="E19" s="7"/>
    </row>
    <row r="20" spans="2:5" x14ac:dyDescent="0.25">
      <c r="B20" s="7"/>
      <c r="C20" s="2" t="s">
        <v>12</v>
      </c>
      <c r="D20" s="8" t="s">
        <v>4</v>
      </c>
      <c r="E20" s="2" t="s">
        <v>5</v>
      </c>
    </row>
    <row r="21" spans="2:5" x14ac:dyDescent="0.25">
      <c r="B21" s="7"/>
      <c r="C21" s="2"/>
      <c r="D21" s="8"/>
      <c r="E21" s="2"/>
    </row>
    <row r="22" spans="2:5" x14ac:dyDescent="0.25">
      <c r="B22" s="7" t="s">
        <v>13</v>
      </c>
      <c r="C22" s="7"/>
      <c r="D22" s="7">
        <f>[7]TOTALS!$E$39</f>
        <v>1</v>
      </c>
      <c r="E22" s="7">
        <f>[7]TOTALS!$C$65</f>
        <v>8</v>
      </c>
    </row>
    <row r="23" spans="2:5" x14ac:dyDescent="0.25">
      <c r="B23" s="7" t="s">
        <v>14</v>
      </c>
      <c r="C23" s="7"/>
      <c r="D23" s="7">
        <f>[8]TOTALS!$E$39</f>
        <v>2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[9]TOTALS!$E$39</f>
        <v>3</v>
      </c>
      <c r="E24" s="7">
        <f>[9]TOTALS!$C$65</f>
        <v>9</v>
      </c>
    </row>
    <row r="25" spans="2:5" x14ac:dyDescent="0.25">
      <c r="B25" s="7" t="s">
        <v>16</v>
      </c>
      <c r="D25">
        <f>[10]TOTALS!$E$39</f>
        <v>3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[11]TOTALS!$E$39</f>
        <v>2</v>
      </c>
      <c r="E26" s="7">
        <f>[11]TOTALS!$C$65</f>
        <v>10</v>
      </c>
    </row>
    <row r="27" spans="2:5" x14ac:dyDescent="0.25">
      <c r="B27" s="7" t="s">
        <v>18</v>
      </c>
      <c r="C27" s="7"/>
      <c r="D27" s="7">
        <f>[12]TOTALS!$E$39</f>
        <v>0</v>
      </c>
      <c r="E27" s="7">
        <f>[12]TOTALS!$C$65</f>
        <v>10</v>
      </c>
    </row>
    <row r="28" spans="2:5" x14ac:dyDescent="0.25">
      <c r="B28" s="7" t="s">
        <v>19</v>
      </c>
      <c r="D28">
        <f>[13]TOTALS!$E$39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[14]TOTALS!$E$39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[15]TOTALS!$E$39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[16]TOTALS!$E$39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[17]TOTALS!$E$39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2025-01-22T12:16:31Z</dcterms:created>
  <dcterms:modified xsi:type="dcterms:W3CDTF">2025-01-22T12:16:57Z</dcterms:modified>
</cp:coreProperties>
</file>