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766A97D8-5EF5-4FE4-A69B-9E8B1C3BF14D}" xr6:coauthVersionLast="47" xr6:coauthVersionMax="47" xr10:uidLastSave="{00000000-0000-0000-0000-000000000000}"/>
  <bookViews>
    <workbookView xWindow="-120" yWindow="-120" windowWidth="29040" windowHeight="15840" xr2:uid="{AC80E0D8-F123-4BAC-894E-4111F339DC79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<sst xmlns="http://schemas.openxmlformats.org/spreadsheetml/2006/main" count="26" uniqueCount="24">
  <si>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</si>
  <si>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FRANCISCO JOSÉ CARDONA I VIDAL</t>
  </si>
  <si>
    <t>Període de sessions 09.09.2024 a 20.12.2024</t>
  </si>
  <si>
    <t>TITULAR</t>
  </si>
  <si>
    <t>Assistències</t>
  </si>
  <si>
    <t>Total sessions òrgan</t>
  </si>
  <si>
    <t>PLE</t>
  </si>
  <si>
    <t>C. O.TERRITORIAL, HABITATGE, MOBILITAT, MAR I C. AIGUA</t>
  </si>
  <si>
    <t>SUBSTITUT</t>
  </si>
  <si>
    <t>C. ASSUMPTES INSTUCIONALS</t>
  </si>
  <si>
    <t>C. HISENDA I PRESSUPOSTS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</si>
  <si>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</si>
  <si>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</si>
  <si>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</si>
  <si>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</si>
  <si>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</si>
  <si>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REGLAMENT</t>
  </si>
  <si>
    <t>C. ESTATUT DELS DIPUTATS</t>
  </si>
  <si>
    <t xml:space="preserve">C. PETICIONS 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</si>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</sst>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114300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84BE5F7C-05C6-4137-AF0A-14C6A14DD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838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14">
          <cell r="D14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4">
          <cell r="E1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4">
          <cell r="E1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4">
          <cell r="E1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4">
          <cell r="E1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14">
          <cell r="E14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4">
          <cell r="E1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14">
          <cell r="E1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14">
          <cell r="E1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14">
          <cell r="D14">
            <v>8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14">
          <cell r="E14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14">
          <cell r="E14">
            <v>0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14">
          <cell r="E14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14">
          <cell r="E14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14">
          <cell r="E1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14">
          <cell r="E1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14">
          <cell r="E1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B7CEF-6607-4A19-93DC-ECB5825BFF5B}">
  <dimension ref="B1:F32"/>
  <sheetViews>
    <sheetView tabSelected="1" workbookViewId="0">
      <selection activeCell="E1" sqref="E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[1]TOTALS!$D$14</f>
        <v>17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[2]TOTALS!$D$14</f>
        <v>8</v>
      </c>
      <c r="E13" s="7">
        <f>[2]TOTALS!$C$65</f>
        <v>9</v>
      </c>
    </row>
    <row r="14" spans="2:6" x14ac:dyDescent="0.25">
      <c r="B14" s="7"/>
      <c r="C14" s="7"/>
      <c r="D14" s="7"/>
      <c r="E14" s="7"/>
    </row>
    <row r="15" spans="2:6" x14ac:dyDescent="0.25">
      <c r="B15" s="7"/>
      <c r="C15" s="7"/>
      <c r="D15" s="7"/>
      <c r="E15" s="7"/>
    </row>
    <row r="16" spans="2:6" x14ac:dyDescent="0.25">
      <c r="B16" s="7"/>
      <c r="C16" s="2" t="s">
        <v>8</v>
      </c>
      <c r="D16" s="8" t="s">
        <v>4</v>
      </c>
      <c r="E16" s="2" t="s">
        <v>5</v>
      </c>
    </row>
    <row r="17" spans="2:5" x14ac:dyDescent="0.25">
      <c r="B17" s="7"/>
      <c r="C17" s="2"/>
      <c r="D17" s="8"/>
      <c r="E17" s="2"/>
    </row>
    <row r="18" spans="2:5" x14ac:dyDescent="0.25">
      <c r="B18" s="7" t="s">
        <v>9</v>
      </c>
      <c r="C18" s="7"/>
      <c r="D18" s="7">
        <f>[3]TOTALS!$E$14</f>
        <v>0</v>
      </c>
      <c r="E18" s="7">
        <f>[3]TOTALS!$C$65</f>
        <v>8</v>
      </c>
    </row>
    <row r="19" spans="2:5" x14ac:dyDescent="0.25">
      <c r="B19" s="7" t="s">
        <v>10</v>
      </c>
      <c r="C19" s="7"/>
      <c r="D19" s="7">
        <f>[4]TOTALS!$E$14</f>
        <v>0</v>
      </c>
      <c r="E19" s="7">
        <f>[4]TOTALS!$C$65</f>
        <v>16</v>
      </c>
    </row>
    <row r="20" spans="2:5" x14ac:dyDescent="0.25">
      <c r="B20" s="7" t="s">
        <v>11</v>
      </c>
      <c r="C20" s="7"/>
      <c r="D20" s="7">
        <f>[5]TOTALS!$E$14</f>
        <v>0</v>
      </c>
      <c r="E20" s="7">
        <f>[5]TOTALS!$C$65</f>
        <v>9</v>
      </c>
    </row>
    <row r="21" spans="2:5" x14ac:dyDescent="0.25">
      <c r="B21" s="7" t="s">
        <v>12</v>
      </c>
      <c r="C21" s="7"/>
      <c r="D21" s="7">
        <f>[6]TOTALS!$E$14</f>
        <v>0</v>
      </c>
      <c r="E21" s="7">
        <f>[6]TOTALS!$C$65</f>
        <v>8</v>
      </c>
    </row>
    <row r="22" spans="2:5" x14ac:dyDescent="0.25">
      <c r="B22" s="7" t="s">
        <v>13</v>
      </c>
      <c r="D22">
        <f>[7]TOTALS!$E$14</f>
        <v>0</v>
      </c>
      <c r="E22" s="7">
        <f>[7]TOTALS!$C$65</f>
        <v>10</v>
      </c>
    </row>
    <row r="23" spans="2:5" x14ac:dyDescent="0.25">
      <c r="B23" s="7" t="s">
        <v>14</v>
      </c>
      <c r="C23" s="7"/>
      <c r="D23" s="7">
        <f>[8]TOTALS!$E$14</f>
        <v>0</v>
      </c>
      <c r="E23" s="7">
        <f>[8]TOTALS!$C$65</f>
        <v>10</v>
      </c>
    </row>
    <row r="24" spans="2:5" x14ac:dyDescent="0.25">
      <c r="B24" s="7" t="s">
        <v>15</v>
      </c>
      <c r="C24" s="7"/>
      <c r="D24" s="7">
        <f>[9]TOTALS!$E$14</f>
        <v>0</v>
      </c>
      <c r="E24" s="7">
        <f>[9]TOTALS!$C$65</f>
        <v>10</v>
      </c>
    </row>
    <row r="25" spans="2:5" x14ac:dyDescent="0.25">
      <c r="B25" s="7" t="s">
        <v>16</v>
      </c>
      <c r="D25">
        <f>[10]TOTALS!$E$14</f>
        <v>0</v>
      </c>
      <c r="E25" s="7">
        <f>[10]TOTALS!$C$65</f>
        <v>0</v>
      </c>
    </row>
    <row r="26" spans="2:5" x14ac:dyDescent="0.25">
      <c r="B26" s="7" t="s">
        <v>17</v>
      </c>
      <c r="C26" s="7"/>
      <c r="D26" s="7">
        <f>[11]TOTALS!$E$14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[12]TOTALS!$E$14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[13]TOTALS!$E$14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[14]TOTALS!$E$14</f>
        <v>0</v>
      </c>
      <c r="E29" s="7">
        <f>[14]TOTALS!$C$65</f>
        <v>3</v>
      </c>
    </row>
    <row r="30" spans="2:5" x14ac:dyDescent="0.25">
      <c r="B30" s="7" t="s">
        <v>21</v>
      </c>
      <c r="C30" s="7"/>
      <c r="D30" s="7">
        <f>[15]TOTALS!$E$14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[16]TOTALS!$E$14</f>
        <v>0</v>
      </c>
      <c r="E31" s="7">
        <f>[16]TOTALS!$C$65</f>
        <v>1</v>
      </c>
    </row>
    <row r="32" spans="2:5" x14ac:dyDescent="0.25">
      <c r="B32" s="7" t="s">
        <v>23</v>
      </c>
      <c r="D32">
        <f>[17]TOTALS!$E$14</f>
        <v>0</v>
      </c>
      <c r="E32" s="7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2025-01-22T11:53:51Z</dcterms:created>
  <dcterms:modified xsi:type="dcterms:W3CDTF">2025-01-22T11:54:26Z</dcterms:modified>
</cp:coreProperties>
</file>