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1E315057-4A16-4A4E-A837-F6F2F99345A8}" xr6:coauthVersionLast="47" xr6:coauthVersionMax="47" xr10:uidLastSave="{00000000-0000-0000-0000-000000000000}"/>
  <bookViews>
    <workbookView xWindow="-120" yWindow="-120" windowWidth="29040" windowHeight="15840" xr2:uid="{B0DDD6AC-1490-4677-B855-EB1EB5917E91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<sst xmlns="http://schemas.openxmlformats.org/spreadsheetml/2006/main" count="26" uniqueCount="24">
  <si>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</si>
  <si>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LLUIS ENRIC APESTEGUIA I RIPOLL</t>
  </si>
  <si>
    <t>Període de sessions 09.09.2024 a 20.12.2024</t>
  </si>
  <si>
    <t>TITULAR</t>
  </si>
  <si>
    <t>Assistències</t>
  </si>
  <si>
    <t>Total sessions òrgan</t>
  </si>
  <si>
    <t>PLE</t>
  </si>
  <si>
    <t>C. HISENDA I PRESSUPOSTS</t>
  </si>
  <si>
    <t>C. TURISME, COMERÇ, TREBALL, CULTURA I ESPORTS</t>
  </si>
  <si>
    <t>CCRTVIB</t>
  </si>
  <si>
    <t>SUBSTITUT</t>
  </si>
  <si>
    <t>C. ASSUMPTES INSTUCIONALS</t>
  </si>
  <si>
    <t>C. O.TERRITORIAL, HABITATGE, MOBILITAT, MAR I C. AIGUA</t>
  </si>
  <si>
    <t>C. ECONOMIA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</si>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</sst>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1076325</xdr:colOff>
      <xdr:row>0</xdr:row>
      <xdr:rowOff>28575</xdr:rowOff>
    </xdr:from>
    <xdr:to>
      <xdr:col>3</xdr:col>
      <xdr:colOff>76200</xdr:colOff>
      <xdr:row>0</xdr:row>
      <xdr:rowOff>695325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7B6A91A9-9793-4E82-8B96-07C51B7C7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71725" y="28575"/>
          <a:ext cx="1038225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3">
          <cell r="D3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3">
          <cell r="E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3">
          <cell r="E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3">
          <cell r="D3">
            <v>6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3">
          <cell r="D3">
            <v>9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3">
          <cell r="D3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3">
          <cell r="E3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3">
          <cell r="E3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3">
          <cell r="E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3">
          <cell r="E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9A46E-65AA-4B53-915D-D022CC20749B}">
  <dimension ref="B1:G32"/>
  <sheetViews>
    <sheetView tabSelected="1" workbookViewId="0">
      <selection activeCell="B2" sqref="B2:E2"/>
    </sheetView>
  </sheetViews>
  <sheetFormatPr baseColWidth="10" defaultRowHeight="15" x14ac:dyDescent="0.25"/>
  <cols>
    <col min="2" max="2" width="8" customWidth="1"/>
    <col min="3" max="3" width="30.570312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  <c r="F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x14ac:dyDescent="0.25">
      <c r="B8" s="6" t="s">
        <v>2</v>
      </c>
      <c r="C8" s="6"/>
      <c r="D8" s="6"/>
      <c r="E8" s="6"/>
    </row>
    <row r="9" spans="2:6" x14ac:dyDescent="0.25">
      <c r="B9" s="7"/>
      <c r="C9" s="7"/>
      <c r="D9" s="7"/>
      <c r="E9" s="7"/>
    </row>
    <row r="10" spans="2:6" x14ac:dyDescent="0.25">
      <c r="B10" s="3" t="s">
        <v>3</v>
      </c>
      <c r="C10" s="3"/>
      <c r="D10" s="7" t="s">
        <v>4</v>
      </c>
      <c r="E10" s="2" t="s">
        <v>5</v>
      </c>
    </row>
    <row r="11" spans="2:6" x14ac:dyDescent="0.25">
      <c r="B11" s="8"/>
      <c r="C11" s="8"/>
      <c r="D11" s="8"/>
      <c r="E11" s="8"/>
    </row>
    <row r="12" spans="2:6" x14ac:dyDescent="0.25">
      <c r="B12" s="8" t="s">
        <v>6</v>
      </c>
      <c r="C12" s="8"/>
      <c r="D12" s="8">
        <f>[1]TOTALS!$D$3</f>
        <v>17</v>
      </c>
      <c r="E12" s="8">
        <f>[1]TOTALS!$C$65</f>
        <v>17</v>
      </c>
    </row>
    <row r="13" spans="2:6" x14ac:dyDescent="0.25">
      <c r="B13" s="8" t="s">
        <v>7</v>
      </c>
      <c r="C13" s="8"/>
      <c r="D13" s="8">
        <f>[2]TOTALS!$D$3</f>
        <v>6</v>
      </c>
      <c r="E13" s="8">
        <f>[2]TOTALS!$C$65</f>
        <v>16</v>
      </c>
    </row>
    <row r="14" spans="2:6" x14ac:dyDescent="0.25">
      <c r="B14" s="8" t="s">
        <v>8</v>
      </c>
      <c r="C14" s="8"/>
      <c r="D14" s="8">
        <f>[3]TOTALS!$D$3</f>
        <v>9</v>
      </c>
      <c r="E14" s="8">
        <f>[3]TOTALS!$C$65</f>
        <v>9</v>
      </c>
    </row>
    <row r="15" spans="2:6" x14ac:dyDescent="0.25">
      <c r="B15" s="8" t="s">
        <v>9</v>
      </c>
      <c r="C15" s="8"/>
      <c r="D15" s="8">
        <f>[4]TOTALS!$D$3</f>
        <v>3</v>
      </c>
      <c r="E15" s="8">
        <f>[4]TOTALS!$C$65</f>
        <v>3</v>
      </c>
    </row>
    <row r="16" spans="2:6" x14ac:dyDescent="0.25">
      <c r="B16" s="8"/>
      <c r="C16" s="8"/>
      <c r="D16" s="8"/>
      <c r="E16" s="8"/>
    </row>
    <row r="17" spans="2:7" x14ac:dyDescent="0.25">
      <c r="B17" s="8"/>
      <c r="C17" s="8"/>
      <c r="D17" s="8"/>
      <c r="E17" s="8"/>
    </row>
    <row r="18" spans="2:7" x14ac:dyDescent="0.25">
      <c r="B18" s="8"/>
      <c r="C18" s="2" t="s">
        <v>10</v>
      </c>
      <c r="D18" s="7" t="s">
        <v>4</v>
      </c>
      <c r="E18" s="2" t="s">
        <v>5</v>
      </c>
    </row>
    <row r="19" spans="2:7" x14ac:dyDescent="0.25">
      <c r="B19" s="8"/>
      <c r="C19" s="8"/>
      <c r="D19" s="8"/>
      <c r="E19" s="8"/>
    </row>
    <row r="20" spans="2:7" x14ac:dyDescent="0.25">
      <c r="B20" s="8" t="s">
        <v>11</v>
      </c>
      <c r="C20" s="8"/>
      <c r="D20" s="8">
        <f>[5]TOTALS!$E$3</f>
        <v>0</v>
      </c>
      <c r="E20" s="8">
        <f>[5]TOTALS!$C$65</f>
        <v>8</v>
      </c>
    </row>
    <row r="21" spans="2:7" x14ac:dyDescent="0.25">
      <c r="B21" s="8" t="s">
        <v>12</v>
      </c>
      <c r="C21" s="8"/>
      <c r="D21" s="8">
        <f>[6]TOTALS!$E$3</f>
        <v>0</v>
      </c>
      <c r="E21" s="8">
        <f>[6]TOTALS!$C$65</f>
        <v>9</v>
      </c>
    </row>
    <row r="22" spans="2:7" x14ac:dyDescent="0.25">
      <c r="B22" s="8" t="s">
        <v>13</v>
      </c>
      <c r="C22" s="8"/>
      <c r="D22" s="8">
        <f>[7]TOTALS!$E$3</f>
        <v>1</v>
      </c>
      <c r="E22" s="8">
        <f>[7]TOTALS!$C$65</f>
        <v>8</v>
      </c>
      <c r="F22" s="5"/>
      <c r="G22" s="9"/>
    </row>
    <row r="23" spans="2:7" x14ac:dyDescent="0.25">
      <c r="B23" s="8" t="s">
        <v>14</v>
      </c>
      <c r="C23" s="8"/>
      <c r="D23" s="8">
        <f>[8]TOTALS!$E$3</f>
        <v>0</v>
      </c>
      <c r="E23" s="8">
        <f>[8]TOTALS!$C$65</f>
        <v>10</v>
      </c>
    </row>
    <row r="24" spans="2:7" x14ac:dyDescent="0.25">
      <c r="B24" s="8" t="s">
        <v>15</v>
      </c>
      <c r="C24" s="8"/>
      <c r="D24" s="8">
        <f>[9]TOTALS!$E$3</f>
        <v>0</v>
      </c>
      <c r="E24" s="8">
        <f>[9]TOTALS!$C$65</f>
        <v>10</v>
      </c>
    </row>
    <row r="25" spans="2:7" x14ac:dyDescent="0.25">
      <c r="B25" s="8" t="s">
        <v>16</v>
      </c>
      <c r="C25" s="8"/>
      <c r="D25" s="8">
        <f>[10]TOTALS!$E$3</f>
        <v>0</v>
      </c>
      <c r="E25" s="8">
        <f>[10]TOTALS!$C$65</f>
        <v>10</v>
      </c>
    </row>
    <row r="26" spans="2:7" x14ac:dyDescent="0.25">
      <c r="B26" s="8" t="s">
        <v>17</v>
      </c>
      <c r="C26" s="8"/>
      <c r="D26" s="8">
        <f>[11]TOTALS!$E$3</f>
        <v>0</v>
      </c>
      <c r="E26" s="8">
        <f>[11]TOTALS!$C$65</f>
        <v>0</v>
      </c>
    </row>
    <row r="27" spans="2:7" x14ac:dyDescent="0.25">
      <c r="B27" s="8" t="s">
        <v>18</v>
      </c>
      <c r="C27" s="8"/>
      <c r="D27" s="8">
        <f>[12]TOTALS!$E$3</f>
        <v>0</v>
      </c>
      <c r="E27" s="8">
        <f>[12]TOTALS!$C$65</f>
        <v>0</v>
      </c>
    </row>
    <row r="28" spans="2:7" x14ac:dyDescent="0.25">
      <c r="B28" s="8" t="s">
        <v>19</v>
      </c>
      <c r="C28" s="8"/>
      <c r="D28" s="8">
        <f>[13]TOTALS!$E$3</f>
        <v>0</v>
      </c>
      <c r="E28" s="8">
        <f>[13]TOTALS!$C$65</f>
        <v>0</v>
      </c>
    </row>
    <row r="29" spans="2:7" x14ac:dyDescent="0.25">
      <c r="B29" s="8" t="s">
        <v>20</v>
      </c>
      <c r="C29" s="8"/>
      <c r="D29" s="8">
        <f>[14]TOTALS!$E$3</f>
        <v>0</v>
      </c>
      <c r="E29" s="8">
        <f>[14]TOTALS!$C$65</f>
        <v>0</v>
      </c>
    </row>
    <row r="30" spans="2:7" x14ac:dyDescent="0.25">
      <c r="B30" s="8" t="s">
        <v>21</v>
      </c>
      <c r="C30" s="8"/>
      <c r="D30" s="8">
        <f>[15]TOTALS!$E$3</f>
        <v>0</v>
      </c>
      <c r="E30" s="8">
        <f>[15]TOTALS!$C$65</f>
        <v>0</v>
      </c>
    </row>
    <row r="31" spans="2:7" x14ac:dyDescent="0.25">
      <c r="B31" s="8" t="s">
        <v>22</v>
      </c>
      <c r="D31">
        <f>[16]TOTALS!$E$3</f>
        <v>0</v>
      </c>
      <c r="E31" s="8">
        <f>[16]TOTALS!$C$65</f>
        <v>1</v>
      </c>
    </row>
    <row r="32" spans="2:7" x14ac:dyDescent="0.25">
      <c r="B32" s="8" t="s">
        <v>23</v>
      </c>
      <c r="D32">
        <f>[17]TOTALS!$E$3</f>
        <v>0</v>
      </c>
      <c r="E32" s="8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2025-01-22T11:44:45Z</dcterms:created>
  <dcterms:modified xsi:type="dcterms:W3CDTF">2025-01-22T11:45:25Z</dcterms:modified>
</cp:coreProperties>
</file>