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8A7A8190-008A-4C39-A1AE-11A0B0BCEFAD}" xr6:coauthVersionLast="47" xr6:coauthVersionMax="47" xr10:uidLastSave="{00000000-0000-0000-0000-000000000000}"/>
  <bookViews>
    <workbookView xWindow="-120" yWindow="-120" windowWidth="29040" windowHeight="15840" xr2:uid="{36731622-B666-4CEA-8E54-639BB67C438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<sst xmlns="http://schemas.openxmlformats.org/spreadsheetml/2006/main" count="26" uniqueCount="24">
  <si>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</si>
  <si>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SERGIO RODRÍGUEZ I FARRÉ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</si>
  <si>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</si>
  <si>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</si>
  <si>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</si>
  <si>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</si>
  <si>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</si>
  <si>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</si>
  <si>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>C. ECONOMIA</t>
  </si>
  <si>
    <t>CNP IMPACTE CANVI CLIMÀTIC AGRICULTURA, RAMADERIA I PESCA</t>
  </si>
  <si>
    <t>SUBSTITUT</t>
  </si>
  <si>
    <t>C. HISENDA I PRESSUPOSTS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</si>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</sst>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415810E-DA95-4368-8DA5-5440370A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2">
          <cell r="D52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2">
          <cell r="E5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2">
          <cell r="D52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2">
          <cell r="D52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2">
          <cell r="D5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2">
          <cell r="E52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080B1-4B24-4A8E-B9A3-43D616DD5816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[1]TOTALS!$D$52</f>
        <v>16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[2]TOTALS!$D$52</f>
        <v>8</v>
      </c>
      <c r="E13" s="12">
        <f>[2]TOTALS!$C$65</f>
        <v>8</v>
      </c>
    </row>
    <row r="14" spans="2:6" s="9" customFormat="1" x14ac:dyDescent="0.25">
      <c r="B14" s="7" t="s">
        <v>8</v>
      </c>
      <c r="C14" s="7"/>
      <c r="D14" s="7">
        <f>[3]TOTALS!$D$52</f>
        <v>8</v>
      </c>
      <c r="E14" s="12">
        <f>[3]TOTALS!$C$65</f>
        <v>8</v>
      </c>
    </row>
    <row r="15" spans="2:6" s="9" customFormat="1" x14ac:dyDescent="0.25">
      <c r="B15" s="12" t="s">
        <v>9</v>
      </c>
      <c r="C15" s="7"/>
      <c r="D15" s="7">
        <f>[4]TOTALS!$D$52</f>
        <v>0</v>
      </c>
      <c r="E15" s="12">
        <f>[4]TOTALS!$C$65</f>
        <v>1</v>
      </c>
    </row>
    <row r="16" spans="2:6" s="9" customFormat="1" x14ac:dyDescent="0.25">
      <c r="B16" s="12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[5]TOTALS!$E$52</f>
        <v>0</v>
      </c>
      <c r="E20" s="12">
        <f>[5]TOTALS!$C$65</f>
        <v>16</v>
      </c>
    </row>
    <row r="21" spans="2:5" s="9" customFormat="1" x14ac:dyDescent="0.25">
      <c r="B21" s="12" t="s">
        <v>12</v>
      </c>
      <c r="C21" s="7"/>
      <c r="D21" s="7">
        <f>[6]TOTALS!$E$52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[7]TOTALS!$E$52</f>
        <v>0</v>
      </c>
      <c r="E22" s="12">
        <f>[7]TOTALS!$C$65</f>
        <v>9</v>
      </c>
    </row>
    <row r="23" spans="2:5" s="9" customFormat="1" x14ac:dyDescent="0.25">
      <c r="B23" s="7" t="s">
        <v>14</v>
      </c>
      <c r="D23" s="9">
        <f>[8]TOTALS!$E$52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[9]TOTALS!$E$52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[10]TOTALS!$E$52</f>
        <v>0</v>
      </c>
      <c r="E25" s="12">
        <f>[10]TOTALS!$C$65</f>
        <v>10</v>
      </c>
    </row>
    <row r="26" spans="2:5" s="9" customFormat="1" x14ac:dyDescent="0.25">
      <c r="B26" s="7" t="s">
        <v>17</v>
      </c>
      <c r="D26" s="9">
        <f>[11]TOTALS!$E$52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[12]TOTALS!$E$52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[13]TOTALS!$E$52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[14]TOTALS!$E$52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[15]TOTALS!$E$52</f>
        <v>0</v>
      </c>
      <c r="E30" s="12">
        <f>[15]TOTALS!$C$65</f>
        <v>3</v>
      </c>
    </row>
    <row r="31" spans="2:5" s="9" customFormat="1" x14ac:dyDescent="0.25">
      <c r="B31" s="7" t="s">
        <v>22</v>
      </c>
      <c r="C31" s="7"/>
      <c r="D31" s="7">
        <f>[16]TOTALS!$E$52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[17]TOTALS!$E$52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2025-01-22T12:32:00Z</dcterms:created>
  <dcterms:modified xsi:type="dcterms:W3CDTF">2025-01-22T12:32:28Z</dcterms:modified>
</cp:coreProperties>
</file>