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29B6DED4-B267-4878-A9B4-D990DB78A831}" xr6:coauthVersionLast="47" xr6:coauthVersionMax="47" xr10:uidLastSave="{00000000-0000-0000-0000-000000000000}"/>
  <bookViews>
    <workbookView xWindow="-120" yWindow="-120" windowWidth="29040" windowHeight="15840" xr2:uid="{1D2F18ED-AE0C-4228-893B-D5303767994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<sst xmlns="http://schemas.openxmlformats.org/spreadsheetml/2006/main" count="26" uniqueCount="24">
  <si>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</si>
  <si>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IDOIA RIBAS I MARINO</t>
  </si>
  <si>
    <t>Període de sessions 09.09.2024 a 20.12.2024</t>
  </si>
  <si>
    <t>TITULAR</t>
  </si>
  <si>
    <t>Assistències</t>
  </si>
  <si>
    <t>Total sessions òrgan</t>
  </si>
  <si>
    <t>PLE</t>
  </si>
  <si>
    <t xml:space="preserve">C. O.TERRITORIAL, HABITATGE, MOBILITAT, MAR I C. AIGUA </t>
  </si>
  <si>
    <t>SUBSTITUT</t>
  </si>
  <si>
    <t>C. ASSUMPTES INSTUCIONALS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</si>
  <si>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</si>
  <si>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</si>
  <si>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</si>
  <si>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</si>
  <si>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</si>
  <si>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</si>
  <si>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REGLAMENT</t>
  </si>
  <si>
    <t xml:space="preserve">C. PETICIONS </t>
  </si>
  <si>
    <t>C. ESTATUT DELS DIPUTATS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</si>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</sst>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0</xdr:row>
      <xdr:rowOff>685801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A9C09FDA-282B-4AD0-AA0E-41E163E49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50">
          <cell r="D50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50">
          <cell r="E5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50">
          <cell r="E5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0">
          <cell r="D50">
            <v>7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50">
          <cell r="E50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50">
          <cell r="E50">
            <v>2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50">
          <cell r="E50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50">
          <cell r="E5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50">
          <cell r="E5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BD6F2-EA13-446C-95EC-E79887437136}">
  <dimension ref="A1:F32"/>
  <sheetViews>
    <sheetView tabSelected="1" workbookViewId="0">
      <selection activeCell="D6" sqref="D6"/>
    </sheetView>
  </sheetViews>
  <sheetFormatPr baseColWidth="10" defaultRowHeight="15" x14ac:dyDescent="0.25"/>
  <cols>
    <col min="2" max="2" width="8" customWidth="1"/>
    <col min="3" max="3" width="59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1:6" ht="55.5" customHeight="1" x14ac:dyDescent="0.25"/>
    <row r="2" spans="1:6" x14ac:dyDescent="0.25">
      <c r="B2" s="1"/>
      <c r="C2" s="1"/>
      <c r="D2" s="1"/>
      <c r="E2" s="1"/>
    </row>
    <row r="4" spans="1:6" x14ac:dyDescent="0.25">
      <c r="B4" s="2" t="s">
        <v>0</v>
      </c>
      <c r="C4" s="2"/>
      <c r="D4" s="2"/>
      <c r="E4" s="2"/>
    </row>
    <row r="5" spans="1:6" x14ac:dyDescent="0.25">
      <c r="A5" s="3" t="s">
        <v>1</v>
      </c>
      <c r="B5" s="3"/>
      <c r="C5" s="3"/>
      <c r="D5" s="3"/>
      <c r="E5" s="3"/>
      <c r="F5" s="4"/>
    </row>
    <row r="6" spans="1:6" x14ac:dyDescent="0.25">
      <c r="B6" s="5"/>
      <c r="C6" s="5"/>
      <c r="D6" s="5"/>
      <c r="E6" s="5"/>
      <c r="F6" s="5"/>
    </row>
    <row r="8" spans="1:6" s="7" customFormat="1" ht="12.75" x14ac:dyDescent="0.2">
      <c r="B8" s="6" t="s">
        <v>2</v>
      </c>
      <c r="C8" s="6"/>
      <c r="D8" s="6"/>
      <c r="E8" s="6"/>
    </row>
    <row r="9" spans="1:6" s="9" customFormat="1" x14ac:dyDescent="0.25">
      <c r="B9" s="8"/>
      <c r="C9" s="8"/>
      <c r="D9" s="8"/>
      <c r="E9" s="8"/>
    </row>
    <row r="10" spans="1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1:6" s="9" customFormat="1" x14ac:dyDescent="0.25">
      <c r="B11" s="7"/>
      <c r="C11" s="7"/>
      <c r="D11" s="7"/>
      <c r="E11" s="7"/>
    </row>
    <row r="12" spans="1:6" s="9" customFormat="1" x14ac:dyDescent="0.25">
      <c r="B12" s="7" t="s">
        <v>6</v>
      </c>
      <c r="C12" s="7"/>
      <c r="D12" s="7">
        <f>[1]TOTALS!$D$50</f>
        <v>16</v>
      </c>
      <c r="E12" s="12">
        <f>[1]TOTALS!$C$65</f>
        <v>17</v>
      </c>
    </row>
    <row r="13" spans="1:6" s="9" customFormat="1" x14ac:dyDescent="0.25">
      <c r="B13" s="12" t="s">
        <v>7</v>
      </c>
      <c r="C13" s="7"/>
      <c r="D13" s="7">
        <f>[2]TOTALS!$D$50</f>
        <v>7</v>
      </c>
      <c r="E13" s="12">
        <f>[2]TOTALS!$C$65</f>
        <v>9</v>
      </c>
    </row>
    <row r="14" spans="1:6" s="9" customFormat="1" x14ac:dyDescent="0.25">
      <c r="B14" s="7"/>
      <c r="C14" s="7"/>
      <c r="D14" s="7"/>
      <c r="E14" s="7"/>
    </row>
    <row r="15" spans="1:6" s="9" customFormat="1" x14ac:dyDescent="0.25">
      <c r="B15" s="7"/>
      <c r="C15" s="7"/>
      <c r="D15" s="7"/>
      <c r="E15" s="7"/>
    </row>
    <row r="16" spans="1:6" s="9" customFormat="1" x14ac:dyDescent="0.25">
      <c r="B16" s="7"/>
      <c r="C16" s="11" t="s">
        <v>8</v>
      </c>
      <c r="D16" s="8" t="s">
        <v>4</v>
      </c>
      <c r="E16" s="11" t="s">
        <v>5</v>
      </c>
    </row>
    <row r="17" spans="2:5" s="9" customFormat="1" x14ac:dyDescent="0.25">
      <c r="B17" s="7"/>
      <c r="C17" s="11"/>
      <c r="D17" s="8"/>
      <c r="E17" s="11"/>
    </row>
    <row r="18" spans="2:5" s="9" customFormat="1" x14ac:dyDescent="0.25">
      <c r="B18" s="7" t="s">
        <v>9</v>
      </c>
      <c r="C18" s="7"/>
      <c r="D18" s="7">
        <f>[3]TOTALS!$E$50</f>
        <v>0</v>
      </c>
      <c r="E18" s="12">
        <f>[3]TOTALS!$C$65</f>
        <v>8</v>
      </c>
    </row>
    <row r="19" spans="2:5" s="9" customFormat="1" x14ac:dyDescent="0.25">
      <c r="B19" s="7" t="s">
        <v>10</v>
      </c>
      <c r="C19" s="7"/>
      <c r="D19" s="7">
        <f>[4]TOTALS!$E$50</f>
        <v>2</v>
      </c>
      <c r="E19" s="12">
        <f>[4]TOTALS!$C$65</f>
        <v>16</v>
      </c>
    </row>
    <row r="20" spans="2:5" s="9" customFormat="1" x14ac:dyDescent="0.25">
      <c r="B20" s="7" t="s">
        <v>11</v>
      </c>
      <c r="C20" s="7"/>
      <c r="D20" s="7">
        <f>[5]TOTALS!$E$50</f>
        <v>0</v>
      </c>
      <c r="E20" s="12">
        <f>[5]TOTALS!$C$65</f>
        <v>9</v>
      </c>
    </row>
    <row r="21" spans="2:5" s="9" customFormat="1" x14ac:dyDescent="0.25">
      <c r="B21" s="7" t="s">
        <v>12</v>
      </c>
      <c r="C21" s="7"/>
      <c r="D21" s="7">
        <f>[6]TOTALS!$E$50</f>
        <v>0</v>
      </c>
      <c r="E21" s="12">
        <f>[6]TOTALS!$C$65</f>
        <v>8</v>
      </c>
    </row>
    <row r="22" spans="2:5" s="9" customFormat="1" x14ac:dyDescent="0.25">
      <c r="B22" s="7" t="s">
        <v>13</v>
      </c>
      <c r="D22" s="9">
        <f>[7]TOTALS!$E$50</f>
        <v>0</v>
      </c>
      <c r="E22" s="12">
        <f>[7]TOTALS!$C$65</f>
        <v>10</v>
      </c>
    </row>
    <row r="23" spans="2:5" s="9" customFormat="1" x14ac:dyDescent="0.25">
      <c r="B23" s="7" t="s">
        <v>14</v>
      </c>
      <c r="C23" s="7"/>
      <c r="D23" s="7">
        <f>[8]TOTALS!$E$50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[9]TOTALS!$E$50</f>
        <v>0</v>
      </c>
      <c r="E24" s="12">
        <f>[9]TOTALS!$C$65</f>
        <v>10</v>
      </c>
    </row>
    <row r="25" spans="2:5" s="9" customFormat="1" x14ac:dyDescent="0.25">
      <c r="B25" s="7" t="s">
        <v>16</v>
      </c>
      <c r="D25" s="9">
        <f>[10]TOTALS!$E$50</f>
        <v>0</v>
      </c>
      <c r="E25" s="12">
        <f>[10]TOTALS!$C$65</f>
        <v>0</v>
      </c>
    </row>
    <row r="26" spans="2:5" s="9" customFormat="1" x14ac:dyDescent="0.25">
      <c r="B26" s="7" t="s">
        <v>17</v>
      </c>
      <c r="C26" s="7"/>
      <c r="D26" s="7">
        <f>[11]TOTALS!$E$50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[12]TOTALS!$E$50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[13]TOTALS!$E$50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[14]TOTALS!$E$50</f>
        <v>0</v>
      </c>
      <c r="E29" s="12">
        <f>[14]TOTALS!$C$65</f>
        <v>3</v>
      </c>
    </row>
    <row r="30" spans="2:5" s="9" customFormat="1" x14ac:dyDescent="0.25">
      <c r="B30" s="7" t="s">
        <v>21</v>
      </c>
      <c r="C30" s="7"/>
      <c r="D30" s="7">
        <f>[15]TOTALS!$E$50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[16]TOTALS!$E$50</f>
        <v>0</v>
      </c>
      <c r="E31" s="12">
        <f>[16]TOTALS!$C$65</f>
        <v>1</v>
      </c>
    </row>
    <row r="32" spans="2:5" x14ac:dyDescent="0.25">
      <c r="B32" s="12" t="s">
        <v>23</v>
      </c>
      <c r="D32">
        <f>[17]TOTALS!$E$50</f>
        <v>0</v>
      </c>
      <c r="E32" s="12">
        <f>[17]TOTALS!$C$65</f>
        <v>1</v>
      </c>
    </row>
  </sheetData>
  <mergeCells count="4">
    <mergeCell ref="B2:E2"/>
    <mergeCell ref="B8:E8"/>
    <mergeCell ref="B10:C10"/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2025-01-22T12:30:12Z</dcterms:created>
  <dcterms:modified xsi:type="dcterms:W3CDTF">2025-01-22T12:30:58Z</dcterms:modified>
</cp:coreProperties>
</file>