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68F25A44-6AD8-4E5E-AC56-A844A632D0E5}" xr6:coauthVersionLast="47" xr6:coauthVersionMax="47" xr10:uidLastSave="{00000000-0000-0000-0000-000000000000}"/>
  <bookViews>
    <workbookView xWindow="-120" yWindow="-120" windowWidth="29040" windowHeight="15840" xr2:uid="{972A59EF-A9A2-4C0D-B77C-F068CA003F5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<sst xmlns="http://schemas.openxmlformats.org/spreadsheetml/2006/main" count="26" uniqueCount="24">
  <si>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</si>
  <si>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MAURICIO ROVIRA I DE ALÓS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</si>
  <si>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</si>
  <si>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</si>
  <si>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</si>
  <si>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</si>
  <si>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</si>
  <si>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</si>
  <si>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O.TERRITORIAL, HABITATGE, MOBILITAT, MAR I C. AIGUA</t>
  </si>
  <si>
    <t>C. REGLAMENT</t>
  </si>
  <si>
    <t>C. PARTICIPACIÓ CIUTADANA</t>
  </si>
  <si>
    <t>SUBSTITUT</t>
  </si>
  <si>
    <t>C. ASSUMPTES INSTUCIONALS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</si>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</sst>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47625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3A8B98B-8CC5-4F04-ADEB-7CD87816A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4">
          <cell r="D5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4">
          <cell r="E5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4">
          <cell r="E5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4">
          <cell r="E5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4">
          <cell r="D54">
            <v>13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4">
          <cell r="D54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4">
          <cell r="E5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4">
          <cell r="E5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4">
          <cell r="E5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6616-AD8D-476B-B3CA-818C18FEBA57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[1]TOTALS!$D$54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[2]TOTALS!$D$54</f>
        <v>13</v>
      </c>
      <c r="E13" s="12">
        <f>[2]TOTALS!$C$65</f>
        <v>16</v>
      </c>
    </row>
    <row r="14" spans="2:6" s="9" customFormat="1" x14ac:dyDescent="0.25">
      <c r="B14" s="12" t="s">
        <v>8</v>
      </c>
      <c r="C14" s="7"/>
      <c r="D14" s="7">
        <f>[3]TOTALS!$D$54</f>
        <v>9</v>
      </c>
      <c r="E14" s="12">
        <f>[3]TOTALS!$C$65</f>
        <v>9</v>
      </c>
    </row>
    <row r="15" spans="2:6" s="9" customFormat="1" x14ac:dyDescent="0.25">
      <c r="B15" s="7" t="s">
        <v>9</v>
      </c>
      <c r="D15" s="9">
        <f>[4]TOTALS!$D$54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[5]TOTALS!$D$54</f>
        <v>0</v>
      </c>
      <c r="E16" s="12">
        <f>[5]TOTALS!$C$65</f>
        <v>0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[6]TOTALS!$E$54</f>
        <v>0</v>
      </c>
      <c r="E21" s="12">
        <f>[6]TOTALS!$C$65</f>
        <v>8</v>
      </c>
    </row>
    <row r="22" spans="2:5" s="9" customFormat="1" x14ac:dyDescent="0.25">
      <c r="B22" s="7" t="s">
        <v>13</v>
      </c>
      <c r="C22" s="7"/>
      <c r="D22" s="7">
        <f>[7]TOTALS!$E$54</f>
        <v>0</v>
      </c>
      <c r="E22" s="12">
        <f>[7]TOTALS!$C$65</f>
        <v>9</v>
      </c>
    </row>
    <row r="23" spans="2:5" s="9" customFormat="1" x14ac:dyDescent="0.25">
      <c r="B23" s="7" t="s">
        <v>14</v>
      </c>
      <c r="C23" s="7"/>
      <c r="D23" s="7">
        <f>[8]TOTALS!$E$54</f>
        <v>0</v>
      </c>
      <c r="E23" s="12">
        <f>[8]TOTALS!$C$65</f>
        <v>8</v>
      </c>
    </row>
    <row r="24" spans="2:5" s="9" customFormat="1" x14ac:dyDescent="0.25">
      <c r="B24" s="7" t="s">
        <v>15</v>
      </c>
      <c r="D24" s="9">
        <f>[9]TOTALS!$E$54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[10]TOTALS!$E$54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[11]TOTALS!$E$54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[12]TOTALS!$E$54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[13]TOTALS!$E$54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[14]TOTALS!$E$54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[15]TOTALS!$E$54</f>
        <v>0</v>
      </c>
      <c r="E30" s="12">
        <f>[15]TOTALS!$C$65</f>
        <v>3</v>
      </c>
    </row>
    <row r="31" spans="2:5" x14ac:dyDescent="0.25">
      <c r="B31" s="12" t="s">
        <v>22</v>
      </c>
      <c r="D31">
        <f>[16]TOTALS!$E$54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[17]TOTALS!$E$54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2025-01-22T12:33:17Z</dcterms:created>
  <dcterms:modified xsi:type="dcterms:W3CDTF">2025-01-22T12:33:45Z</dcterms:modified>
</cp:coreProperties>
</file>