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1\ASSISTÈNCIES INDIVIDUALS\"/>
    </mc:Choice>
  </mc:AlternateContent>
  <xr:revisionPtr revIDLastSave="0" documentId="8_{B12993BD-9BE4-45D6-985E-4A63047E29B7}" xr6:coauthVersionLast="47" xr6:coauthVersionMax="47" xr10:uidLastSave="{00000000-0000-0000-0000-000000000000}"/>
  <bookViews>
    <workbookView xWindow="-120" yWindow="-120" windowWidth="29040" windowHeight="15840" xr2:uid="{F24B7B11-91D1-4E95-8EF1-EB1E9967963B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<sst xmlns="http://schemas.openxmlformats.org/spreadsheetml/2006/main" count="27" uniqueCount="25">
  <si>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</si>
  <si>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>RAFAEL NADAL I BARCELÓ</t>
  </si>
  <si>
    <t>Període de sessions 05.02.2024 a 21.06.2024</t>
  </si>
  <si>
    <t>TITULAR</t>
  </si>
  <si>
    <t>Assistències</t>
  </si>
  <si>
    <t>Total sessions òrgan</t>
  </si>
  <si>
    <t>PLE</t>
  </si>
  <si>
    <t>C. ASSUMPTES INSTUCIONALS</t>
  </si>
  <si>
    <t>C. O.TERRITORIAL, HABITATGE, MOBILITAT, MAR I C. AIGUA</t>
  </si>
  <si>
    <t>C. SALUT</t>
  </si>
  <si>
    <t>SUBSTITUT</t>
  </si>
  <si>
    <t>C. HISENDA I PRESSUPOSTS</t>
  </si>
  <si>
    <t>C. TURISME, COMERÇ, TREBALL, CULTURA I ESPORTS</t>
  </si>
  <si>
    <t>C. ECONOMIA</t>
  </si>
  <si>
    <t xml:space="preserve">C. ASSUMPTES SOCIALS </t>
  </si>
  <si>
    <t>C. EDUCACIÓ I UNIVERSITATS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</si>
  <si>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</si>
  <si>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</si>
  <si>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</si>
  <si>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</si>
  <si>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</si>
  <si>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</si>
  <si>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</si>
  <si>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</si>
  <si>
    <t>CNPI CONTRACTES SOLUCIONES DE GESTIÓN Y APOYO A EMPRESAS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</si>
</sst>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0</xdr:row>
      <xdr:rowOff>0</xdr:rowOff>
    </xdr:from>
    <xdr:to>
      <xdr:col>3</xdr:col>
      <xdr:colOff>85725</xdr:colOff>
      <xdr:row>0</xdr:row>
      <xdr:rowOff>699135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EB27004D-BE05-4F32-8FA7-4C095A102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57425" y="0"/>
          <a:ext cx="1038225" cy="699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PLE%202024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INSTITUCIONALS%20I%20GENER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INSTITUCIONALS%20I%20GENERALS%202024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MEDI%20AMBIENT%20I%20ORDENACI&#211;%20TERRITORIAL%202024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SALUT%202024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HISENDA%20I%20PRESSUPOST%202024.1.xlsx" TargetMode="External"/><Relationship Id="rId1" Type="http://schemas.openxmlformats.org/officeDocument/2006/relationships/externalLinkPath" Target="/XI%20LEGISLATURA/ASSIST&#200;NCIES%20DIPUTATS/ASSIST&#200;NCIES%202024.1/PER&#205;ODE%20DE%20SESSIONS/C.%20HISENDA%20I%20PRESSUPOST%202024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TURISME%202024.1.xlsx" TargetMode="External"/><Relationship Id="rId1" Type="http://schemas.openxmlformats.org/officeDocument/2006/relationships/externalLinkPath" Target="/XI%20LEGISLATURA/ASSIST&#200;NCIES%20DIPUTATS/ASSIST&#200;NCIES%202024.1/PER&#205;ODE%20DE%20SESSIONS/C.%20TURISME%202024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CONOMIA%202024.1.xlsx" TargetMode="External"/><Relationship Id="rId1" Type="http://schemas.openxmlformats.org/officeDocument/2006/relationships/externalLinkPath" Target="/XI%20LEGISLATURA/ASSIST&#200;NCIES%20DIPUTATS/ASSIST&#200;NCIES%202024.1/PER&#205;ODE%20DE%20SESSIONS/C.%20ECONOMIA%202024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SOCI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SOCIALS%202024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EDUCACI&#211;%202024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REGLAMENT%202024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ESTATUT%20DELS%20DIPUTATS%202024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ETICIONS%202024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ASSUMPTES%20EUROPEUS%202024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CONTROL%20PARLAMENTARI%20IB3%202024.1.xlsx" TargetMode="External"/><Relationship Id="rId1" Type="http://schemas.openxmlformats.org/officeDocument/2006/relationships/externalLinkPath" Target="/XI%20LEGISLATURA/ASSIST&#200;NCIES%20DIPUTATS/ASSIST&#200;NCIES%202024.1/PER&#205;ODE%20DE%20SESSIONS/C.%20CONTROL%20PARLAMENTARI%20IB3%20202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ARTICIPACI&#211;%20CIUTADANA%202024.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E%20DIGITALITZACI&#211;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NPE%20DIGITALITZACI&#211;%20EDUCACI&#211;%202024.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MPACTE%20CANVI%20CLIMATIC%202024.1.xlsx" TargetMode="External"/><Relationship Id="rId1" Type="http://schemas.openxmlformats.org/officeDocument/2006/relationships/externalLinkPath" Target="/XI%20LEGISLATURA/ASSIST&#200;NCIES%20DIPUTATS/ASSIST&#200;NCIES%202024.1/PER&#205;ODE%20DE%20SESSIONS/C.%20NP%20IMPACTE%20CANVI%20CLIMATIC%202024.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NVESTIGACI&#211;%20CONTRACTES%20EMPRESA%20MASCARETES%202024.1.xlsx" TargetMode="External"/><Relationship Id="rId1" Type="http://schemas.openxmlformats.org/officeDocument/2006/relationships/externalLinkPath" Target="/XI%20LEGISLATURA/ASSIST&#200;NCIES%20DIPUTATS/ASSIST&#200;NCIES%202024.1/PER&#205;ODE%20DE%20SESSIONS/C.%20NP%20INVESTIGACI&#211;%20CONTRACTES%20EMPRESA%20MASCARETES%20202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MARÇ 26"/>
      <sheetName val="ABRIL 09"/>
      <sheetName val="ABRIL 16"/>
      <sheetName val="ABRIL 23"/>
      <sheetName val="ABRIL 30"/>
      <sheetName val="MAIG 07"/>
      <sheetName val="MAIG 14"/>
      <sheetName val="MAIG 21"/>
      <sheetName val="MAIG 28"/>
      <sheetName val="JUNY 04"/>
      <sheetName val="JUNY 11"/>
      <sheetName val="JUNY 18"/>
      <sheetName val="JUNY 20"/>
      <sheetName val="Hoja20"/>
    </sheetNames>
    <sheetDataSet>
      <sheetData sheetId="0">
        <row r="2">
          <cell r="D2">
            <v>17</v>
          </cell>
        </row>
        <row r="40">
          <cell r="D40">
            <v>20</v>
          </cell>
        </row>
        <row r="65">
          <cell r="C6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7Febrer"/>
      <sheetName val="14Febrer"/>
      <sheetName val="21Febrer"/>
      <sheetName val="7Març"/>
      <sheetName val="14Març"/>
      <sheetName val="21Març"/>
      <sheetName val="27Març"/>
      <sheetName val="10Abril"/>
      <sheetName val="17Abril"/>
      <sheetName val="24Abril"/>
      <sheetName val="8Maig"/>
      <sheetName val="15Maig"/>
      <sheetName val="22Maig"/>
      <sheetName val="29Maig"/>
      <sheetName val="5Juny"/>
      <sheetName val="12Juny"/>
      <sheetName val="19Juny"/>
      <sheetName val="Hoja20"/>
      <sheetName val="Full1"/>
    </sheetNames>
    <sheetDataSet>
      <sheetData sheetId="0">
        <row r="2">
          <cell r="E2">
            <v>0</v>
          </cell>
        </row>
        <row r="40">
          <cell r="D40">
            <v>14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Març 20"/>
      <sheetName val="Març 27"/>
      <sheetName val="ABRIL 10"/>
      <sheetName val="abril 17"/>
      <sheetName val="Abril 24"/>
      <sheetName val="Maig 08"/>
      <sheetName val="Maig 15"/>
      <sheetName val="Maig 22"/>
      <sheetName val="Maig 29"/>
      <sheetName val="Juny 05"/>
      <sheetName val="Juny 12"/>
      <sheetName val="Juny 19"/>
      <sheetName val="Hoja20"/>
    </sheetNames>
    <sheetDataSet>
      <sheetData sheetId="0">
        <row r="2">
          <cell r="E2">
            <v>0</v>
          </cell>
        </row>
        <row r="40">
          <cell r="D40">
            <v>14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Febrer 21"/>
      <sheetName val="Febrer 28"/>
      <sheetName val="Març 06"/>
      <sheetName val="Març 13"/>
      <sheetName val="Març 20"/>
      <sheetName val="ABRIL 10"/>
      <sheetName val="abril 17"/>
      <sheetName val="Abril 24"/>
      <sheetName val="maig 08"/>
      <sheetName val="maig 15"/>
      <sheetName val="maig 22"/>
      <sheetName val="Full1"/>
      <sheetName val="Hoja20"/>
    </sheetNames>
    <sheetDataSet>
      <sheetData sheetId="0">
        <row r="2">
          <cell r="E2">
            <v>1</v>
          </cell>
        </row>
        <row r="40">
          <cell r="D40">
            <v>13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ABRIL 09"/>
      <sheetName val="ABRIL 16"/>
      <sheetName val="ABRIL 23"/>
      <sheetName val="MAIG 07"/>
      <sheetName val="MAIG 28"/>
      <sheetName val="Hoja20"/>
    </sheetNames>
    <sheetDataSet>
      <sheetData sheetId="0">
        <row r="2">
          <cell r="E2">
            <v>0</v>
          </cell>
        </row>
        <row r="40">
          <cell r="E40">
            <v>1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22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13"/>
      <sheetName val="Hoja20"/>
    </sheetNames>
    <sheetDataSet>
      <sheetData sheetId="0">
        <row r="2">
          <cell r="E2">
            <v>0</v>
          </cell>
        </row>
        <row r="40">
          <cell r="E40">
            <v>3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abril 11"/>
      <sheetName val="abril 25"/>
      <sheetName val="maig 02"/>
      <sheetName val="maig 09"/>
      <sheetName val="maig 16"/>
      <sheetName val="maig 30"/>
      <sheetName val="juny 06"/>
      <sheetName val="juny 13"/>
      <sheetName val="Hoja20"/>
    </sheetNames>
    <sheetDataSet>
      <sheetData sheetId="0">
        <row r="2">
          <cell r="D2">
            <v>5</v>
          </cell>
        </row>
        <row r="40">
          <cell r="E40">
            <v>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06"/>
      <sheetName val="juny 13"/>
      <sheetName val="juny 20"/>
      <sheetName val="Hoja20"/>
    </sheetNames>
    <sheetDataSet>
      <sheetData sheetId="0">
        <row r="2">
          <cell r="D2">
            <v>15</v>
          </cell>
        </row>
        <row r="40">
          <cell r="E40">
            <v>2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8Febrer"/>
      <sheetName val="15Febrer"/>
      <sheetName val="22Febrer"/>
      <sheetName val="7Març"/>
      <sheetName val="14Març"/>
      <sheetName val="21Març"/>
      <sheetName val="11Abril"/>
      <sheetName val="18Abril"/>
      <sheetName val="25Abril"/>
      <sheetName val="2Maig"/>
      <sheetName val="9Maig"/>
      <sheetName val="16Maig"/>
      <sheetName val="23Maig"/>
      <sheetName val="6Juny"/>
      <sheetName val="13Juny"/>
      <sheetName val="20Juny"/>
      <sheetName val="Hoja20"/>
    </sheetNames>
    <sheetDataSet>
      <sheetData sheetId="0">
        <row r="2">
          <cell r="D2">
            <v>12</v>
          </cell>
        </row>
        <row r="40">
          <cell r="E40">
            <v>1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5"/>
      <sheetName val="Març 21"/>
      <sheetName val="Abril 18"/>
      <sheetName val="maig 23"/>
      <sheetName val="juny 20"/>
      <sheetName val="Hoja20"/>
    </sheetNames>
    <sheetDataSet>
      <sheetData sheetId="0">
        <row r="2">
          <cell r="E2">
            <v>0</v>
          </cell>
        </row>
        <row r="40">
          <cell r="E40">
            <v>1</v>
          </cell>
        </row>
        <row r="65">
          <cell r="C65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9Febrer"/>
      <sheetName val="30Maig"/>
      <sheetName val="Full1"/>
      <sheetName val="Hoja20"/>
    </sheetNames>
    <sheetDataSet>
      <sheetData sheetId="0">
        <row r="2">
          <cell r="D2">
            <v>2</v>
          </cell>
        </row>
        <row r="40">
          <cell r="E40">
            <v>1</v>
          </cell>
        </row>
        <row r="65">
          <cell r="C65">
            <v>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juny 20"/>
      <sheetName val="Hoja20"/>
    </sheetNames>
    <sheetDataSet>
      <sheetData sheetId="0">
        <row r="2">
          <cell r="D2">
            <v>2</v>
          </cell>
        </row>
        <row r="40">
          <cell r="E40">
            <v>0</v>
          </cell>
        </row>
        <row r="65">
          <cell r="C65">
            <v>2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ABRIL 30"/>
      <sheetName val="MAIG 14"/>
      <sheetName val="MAIG 17 (9.00)"/>
      <sheetName val="MAIG 17 (11.00)"/>
      <sheetName val="MAIG 17 (13.00)"/>
      <sheetName val="MAIG 17 (15.00)"/>
      <sheetName val="MAIG 17 (16.30)"/>
      <sheetName val="MAIG 20 (9.00)"/>
      <sheetName val="MAIG 20 (11.00)"/>
      <sheetName val="MAIG 21 (17.00)"/>
      <sheetName val="MAIG 24 (11.00)"/>
      <sheetName val="MAIG 24 (11.30)"/>
      <sheetName val="MAIG 24 (14.30)"/>
      <sheetName val="MAIG 24 (17.00)"/>
      <sheetName val="MAIG 27 (9.00)"/>
      <sheetName val="MAIG 27 (11.30)"/>
      <sheetName val="MAIG 27 (13.00)"/>
      <sheetName val="MAIG (13.45)"/>
      <sheetName val="MAIG 28 (17.00)"/>
      <sheetName val="MAIG 31 (9.00)"/>
      <sheetName val="MAIG 31 (11.30)"/>
      <sheetName val="MAIG 31 (14.30)"/>
      <sheetName val="MAIG 31 (17.00)"/>
      <sheetName val="JUNY 03 (11.00)"/>
      <sheetName val="JUNY 03 (11.30)"/>
      <sheetName val="JUNY 03 (13.30)"/>
      <sheetName val="JUNY 03 (15.00)"/>
      <sheetName val="JUNY 03 (17.00)"/>
      <sheetName val="JUNY 07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65">
          <cell r="C65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2385C-8834-4CD8-8D7A-B29366BF33B9}">
  <dimension ref="B1:F33"/>
  <sheetViews>
    <sheetView tabSelected="1" workbookViewId="0">
      <selection activeCell="C1" sqref="C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7.85546875" customWidth="1"/>
    <col min="6" max="6" width="8.5703125" customWidth="1"/>
    <col min="7" max="7" width="14.7109375" customWidth="1"/>
    <col min="8" max="8" width="17.42578125" customWidth="1"/>
  </cols>
  <sheetData>
    <row r="1" spans="2:6" ht="56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[1]TOTALS!$D$40</f>
        <v>20</v>
      </c>
      <c r="E12" s="7">
        <f>[1]TOTALS!$C$65</f>
        <v>20</v>
      </c>
    </row>
    <row r="13" spans="2:6" x14ac:dyDescent="0.25">
      <c r="B13" s="7" t="s">
        <v>7</v>
      </c>
      <c r="C13" s="7"/>
      <c r="D13" s="7">
        <f>[2]TOTALS!$D$40</f>
        <v>14</v>
      </c>
      <c r="E13" s="7">
        <f>[2]TOTALS!$C$65</f>
        <v>17</v>
      </c>
    </row>
    <row r="14" spans="2:6" x14ac:dyDescent="0.25">
      <c r="B14" s="7" t="s">
        <v>8</v>
      </c>
      <c r="C14" s="7"/>
      <c r="D14" s="7">
        <f>[3]TOTALS!$D$40</f>
        <v>14</v>
      </c>
      <c r="E14" s="7">
        <f>[3]TOTALS!$C$65</f>
        <v>14</v>
      </c>
    </row>
    <row r="15" spans="2:6" x14ac:dyDescent="0.25">
      <c r="B15" s="7" t="s">
        <v>9</v>
      </c>
      <c r="C15" s="7"/>
      <c r="D15" s="7">
        <f>[4]TOTALS!$D$40</f>
        <v>13</v>
      </c>
      <c r="E15" s="7">
        <f>[4]TOTALS!$C$65</f>
        <v>14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2"/>
      <c r="D19" s="8"/>
      <c r="E19" s="2"/>
    </row>
    <row r="20" spans="2:5" x14ac:dyDescent="0.25">
      <c r="B20" s="7" t="s">
        <v>11</v>
      </c>
      <c r="C20" s="7"/>
      <c r="D20" s="7">
        <f>[5]TOTALS!$E$40</f>
        <v>1</v>
      </c>
      <c r="E20" s="7">
        <f>[5]TOTALS!$C$65</f>
        <v>12</v>
      </c>
    </row>
    <row r="21" spans="2:5" x14ac:dyDescent="0.25">
      <c r="B21" s="7" t="s">
        <v>12</v>
      </c>
      <c r="C21" s="7"/>
      <c r="D21" s="7">
        <f>[6]TOTALS!$E$40</f>
        <v>3</v>
      </c>
      <c r="E21" s="7">
        <f>[6]TOTALS!$C$65</f>
        <v>14</v>
      </c>
    </row>
    <row r="22" spans="2:5" x14ac:dyDescent="0.25">
      <c r="B22" s="7" t="s">
        <v>13</v>
      </c>
      <c r="C22" s="7"/>
      <c r="D22" s="7">
        <f>[7]TOTALS!$E$40</f>
        <v>1</v>
      </c>
      <c r="E22" s="7">
        <f>[7]TOTALS!$C$65</f>
        <v>14</v>
      </c>
    </row>
    <row r="23" spans="2:5" x14ac:dyDescent="0.25">
      <c r="B23" s="7" t="s">
        <v>14</v>
      </c>
      <c r="D23">
        <f>[8]TOTALS!$E$40</f>
        <v>2</v>
      </c>
      <c r="E23" s="7">
        <f>[8]TOTALS!$C$65</f>
        <v>18</v>
      </c>
    </row>
    <row r="24" spans="2:5" x14ac:dyDescent="0.25">
      <c r="B24" s="7" t="s">
        <v>15</v>
      </c>
      <c r="C24" s="7"/>
      <c r="D24" s="7">
        <f>[9]TOTALS!$E$40</f>
        <v>1</v>
      </c>
      <c r="E24" s="7">
        <f>[9]TOTALS!$C$65</f>
        <v>16</v>
      </c>
    </row>
    <row r="25" spans="2:5" x14ac:dyDescent="0.25">
      <c r="B25" s="7" t="s">
        <v>16</v>
      </c>
      <c r="D25">
        <f>[10]TOTALS!$E$40</f>
        <v>0</v>
      </c>
      <c r="E25" s="7">
        <f>[10]TOTALS!$C$65</f>
        <v>0</v>
      </c>
    </row>
    <row r="26" spans="2:5" x14ac:dyDescent="0.25">
      <c r="B26" s="7" t="s">
        <v>17</v>
      </c>
      <c r="C26" s="7"/>
      <c r="D26" s="7">
        <f>[11]TOTALS!$E$40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[12]TOTALS!$E$40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[13]TOTALS!$E$40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[14]TOTALS!$E$40</f>
        <v>1</v>
      </c>
      <c r="E29" s="7">
        <f>[14]TOTALS!$C$65</f>
        <v>5</v>
      </c>
    </row>
    <row r="30" spans="2:5" x14ac:dyDescent="0.25">
      <c r="B30" s="7" t="s">
        <v>21</v>
      </c>
      <c r="C30" s="7"/>
      <c r="D30" s="7">
        <f>[15]TOTALS!$E$40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[16]TOTALS!$E$40</f>
        <v>1</v>
      </c>
      <c r="E31" s="7">
        <f>[16]TOTALS!$C$65</f>
        <v>2</v>
      </c>
    </row>
    <row r="32" spans="2:5" x14ac:dyDescent="0.25">
      <c r="B32" s="7" t="s">
        <v>23</v>
      </c>
      <c r="D32">
        <f>[17]TOTALS!$E$40</f>
        <v>0</v>
      </c>
      <c r="E32" s="7">
        <f>[17]TOTALS!$C$65</f>
        <v>2</v>
      </c>
    </row>
    <row r="33" spans="2:5" x14ac:dyDescent="0.25">
      <c r="B33" s="7" t="s">
        <v>24</v>
      </c>
      <c r="D33">
        <f>[18]TOTALS!$E$40</f>
        <v>0</v>
      </c>
      <c r="E33">
        <f>[18]TOTALS!$C$65</f>
        <v>30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2024-07-18T10:18:24Z</dcterms:created>
  <dcterms:modified xsi:type="dcterms:W3CDTF">2024-07-18T10:18:54Z</dcterms:modified>
</cp:coreProperties>
</file>