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A8B01523-E391-4701-9BA6-D7282C0DDCEF}" xr6:coauthVersionLast="47" xr6:coauthVersionMax="47" xr10:uidLastSave="{00000000-0000-0000-0000-000000000000}"/>
  <bookViews>
    <workbookView xWindow="-120" yWindow="-120" windowWidth="29040" windowHeight="15840" xr2:uid="{B18607ED-12C1-4690-88FC-494B80C57BE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<sst xmlns="http://schemas.openxmlformats.org/spreadsheetml/2006/main" count="27" uniqueCount="25">
  <si>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</si>
  <si>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MARGALIDA POCOVÍ I SAMPOL</t>
  </si>
  <si>
    <t>Període de sessions 05.02.2024 a 21.06.2024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</si>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</sst>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3</xdr:col>
      <xdr:colOff>238125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4739234C-B748-4A79-B355-8A3456333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982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45">
          <cell r="D45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45">
          <cell r="E45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45">
          <cell r="E45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45">
          <cell r="D45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45">
          <cell r="D45">
            <v>14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45">
          <cell r="D45">
            <v>14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45">
          <cell r="E45">
            <v>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45">
          <cell r="E45">
            <v>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45">
          <cell r="E45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45">
          <cell r="E45">
            <v>2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93A4-8FD4-41AA-BD73-696EB232A599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42578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[1]TOTALS!$D$45</f>
        <v>20</v>
      </c>
      <c r="E12" s="12">
        <f>[1]TOTALS!$C$65</f>
        <v>20</v>
      </c>
    </row>
    <row r="13" spans="2:6" s="9" customFormat="1" x14ac:dyDescent="0.25">
      <c r="B13" s="7" t="s">
        <v>7</v>
      </c>
      <c r="C13" s="7"/>
      <c r="D13" s="7">
        <f>[2]TOTALS!$D$45</f>
        <v>16</v>
      </c>
      <c r="E13" s="12">
        <f>[2]TOTALS!$C$65</f>
        <v>17</v>
      </c>
    </row>
    <row r="14" spans="2:6" s="9" customFormat="1" x14ac:dyDescent="0.25">
      <c r="B14" s="12" t="s">
        <v>8</v>
      </c>
      <c r="C14" s="7"/>
      <c r="D14" s="7">
        <f>[3]TOTALS!$D$45</f>
        <v>14</v>
      </c>
      <c r="E14" s="12">
        <f>[3]TOTALS!$C$65</f>
        <v>14</v>
      </c>
    </row>
    <row r="15" spans="2:6" s="9" customFormat="1" x14ac:dyDescent="0.25">
      <c r="B15" s="7" t="s">
        <v>9</v>
      </c>
      <c r="C15" s="7"/>
      <c r="D15" s="7">
        <f>[4]TOTALS!$D$45</f>
        <v>14</v>
      </c>
      <c r="E15" s="12">
        <f>[4]TOTALS!$C$65</f>
        <v>14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[5]TOTALS!$E$45</f>
        <v>0</v>
      </c>
      <c r="E20" s="12">
        <f>[5]TOTALS!$C$65</f>
        <v>12</v>
      </c>
    </row>
    <row r="21" spans="2:5" s="9" customFormat="1" x14ac:dyDescent="0.25">
      <c r="B21" s="7" t="s">
        <v>12</v>
      </c>
      <c r="C21" s="7"/>
      <c r="D21" s="7">
        <f>[6]TOTALS!$E$45</f>
        <v>3</v>
      </c>
      <c r="E21" s="12">
        <f>[6]TOTALS!$C$65</f>
        <v>14</v>
      </c>
    </row>
    <row r="22" spans="2:5" s="9" customFormat="1" x14ac:dyDescent="0.25">
      <c r="B22" s="7" t="s">
        <v>13</v>
      </c>
      <c r="C22" s="7"/>
      <c r="D22" s="7">
        <f>[7]TOTALS!$E$45</f>
        <v>4</v>
      </c>
      <c r="E22" s="12">
        <f>[7]TOTALS!$C$65</f>
        <v>14</v>
      </c>
    </row>
    <row r="23" spans="2:5" s="9" customFormat="1" x14ac:dyDescent="0.25">
      <c r="B23" s="7" t="s">
        <v>14</v>
      </c>
      <c r="D23" s="9">
        <f>[8]TOTALS!$E$45</f>
        <v>2</v>
      </c>
      <c r="E23" s="12">
        <f>[8]TOTALS!$C$65</f>
        <v>18</v>
      </c>
    </row>
    <row r="24" spans="2:5" s="9" customFormat="1" x14ac:dyDescent="0.25">
      <c r="B24" s="7" t="s">
        <v>15</v>
      </c>
      <c r="C24" s="7"/>
      <c r="D24" s="7">
        <f>[9]TOTALS!$E$45</f>
        <v>2</v>
      </c>
      <c r="E24" s="12">
        <f>[9]TOTALS!$C$65</f>
        <v>16</v>
      </c>
    </row>
    <row r="25" spans="2:5" s="9" customFormat="1" x14ac:dyDescent="0.25">
      <c r="B25" s="7" t="s">
        <v>16</v>
      </c>
      <c r="D25" s="9">
        <f>[10]TOTALS!$E$45</f>
        <v>0</v>
      </c>
      <c r="E25" s="12">
        <f>[10]TOTALS!$C$65</f>
        <v>0</v>
      </c>
    </row>
    <row r="26" spans="2:5" s="9" customFormat="1" x14ac:dyDescent="0.25">
      <c r="B26" s="7" t="s">
        <v>17</v>
      </c>
      <c r="C26" s="7"/>
      <c r="D26" s="7">
        <f>[11]TOTALS!$E$45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[12]TOTALS!$E$45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[13]TOTALS!$E$45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[14]TOTALS!$E$45</f>
        <v>0</v>
      </c>
      <c r="E29" s="12">
        <f>[14]TOTALS!$C$65</f>
        <v>5</v>
      </c>
    </row>
    <row r="30" spans="2:5" s="9" customFormat="1" x14ac:dyDescent="0.25">
      <c r="B30" s="7" t="s">
        <v>21</v>
      </c>
      <c r="C30" s="7"/>
      <c r="D30" s="7">
        <f>[15]TOTALS!$E$45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[16]TOTALS!$E$45</f>
        <v>0</v>
      </c>
      <c r="E31" s="12">
        <f>[16]TOTALS!$C$65</f>
        <v>2</v>
      </c>
    </row>
    <row r="32" spans="2:5" x14ac:dyDescent="0.25">
      <c r="B32" s="12" t="s">
        <v>23</v>
      </c>
      <c r="D32">
        <f>[17]TOTALS!$E$45</f>
        <v>0</v>
      </c>
      <c r="E32" s="12">
        <f>[17]TOTALS!$C$65</f>
        <v>2</v>
      </c>
    </row>
    <row r="33" spans="2:5" x14ac:dyDescent="0.25">
      <c r="B33" s="12" t="s">
        <v>24</v>
      </c>
      <c r="D33">
        <f>[18]TOTALS!$E$45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2024-07-18T10:24:57Z</dcterms:created>
  <dcterms:modified xsi:type="dcterms:W3CDTF">2024-07-18T10:25:31Z</dcterms:modified>
</cp:coreProperties>
</file>