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B4C34C89-EAF5-4B94-8DCF-D6BABF46CB7E}" xr6:coauthVersionLast="47" xr6:coauthVersionMax="47" xr10:uidLastSave="{00000000-0000-0000-0000-000000000000}"/>
  <bookViews>
    <workbookView xWindow="-120" yWindow="-120" windowWidth="29040" windowHeight="15840" xr2:uid="{C529E9EE-7433-4BB9-B1D5-0B34CDD0E68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<sst xmlns="http://schemas.openxmlformats.org/spreadsheetml/2006/main" count="25" uniqueCount="23">
  <si>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</si>
  <si>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JACOBO MARÍA VARELA DE LIMIA I CHORDÁ</t>
  </si>
  <si>
    <t>Període de sessions 11.09.2023 a 23.12.2023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</si>
  <si>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</si>
  <si>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</si>
  <si>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</si>
  <si>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</si>
  <si>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</si>
  <si>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</si>
  <si>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C. ASSUMPTES EUROPEUS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</si>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</sst>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695325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EB25DA5-CE1D-41EA-8D9A-0B46BB974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59">
          <cell r="D59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59">
          <cell r="E59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59">
          <cell r="E5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59">
          <cell r="D59">
            <v>7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59">
          <cell r="D59">
            <v>5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D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59">
          <cell r="D59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59">
          <cell r="E59">
            <v>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59">
          <cell r="E59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4482-47D8-496C-8D07-FF8196921CAB}">
  <dimension ref="B1:F31"/>
  <sheetViews>
    <sheetView tabSelected="1" workbookViewId="0">
      <selection activeCell="L4" sqref="L4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[1]TOTALS!$D$59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[2]TOTALS!$D$59</f>
        <v>7</v>
      </c>
      <c r="E13" s="12">
        <f>[2]TOTALS!$C$65</f>
        <v>9</v>
      </c>
    </row>
    <row r="14" spans="2:6" s="9" customFormat="1" x14ac:dyDescent="0.25">
      <c r="B14" s="7" t="s">
        <v>8</v>
      </c>
      <c r="C14" s="7"/>
      <c r="D14" s="7">
        <f>[3]TOTALS!$D$59</f>
        <v>5</v>
      </c>
      <c r="E14" s="12">
        <f>[3]TOTALS!$C$65</f>
        <v>7</v>
      </c>
    </row>
    <row r="15" spans="2:6" s="9" customFormat="1" x14ac:dyDescent="0.25">
      <c r="B15" s="7" t="s">
        <v>9</v>
      </c>
      <c r="C15" s="7"/>
      <c r="D15" s="7">
        <f>[4]TOTALS!$D$59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[5]TOTALS!$D$59</f>
        <v>3</v>
      </c>
      <c r="E16" s="12">
        <f>[5]TOTALS!$C$65</f>
        <v>3</v>
      </c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[6]TOTALS!$E$59</f>
        <v>0</v>
      </c>
      <c r="E21" s="12">
        <f>[6]TOTALS!$C$65</f>
        <v>10</v>
      </c>
    </row>
    <row r="22" spans="2:5" s="9" customFormat="1" x14ac:dyDescent="0.25">
      <c r="B22" s="7" t="s">
        <v>13</v>
      </c>
      <c r="C22" s="7"/>
      <c r="D22" s="7">
        <f>[7]TOTALS!$E$59</f>
        <v>0</v>
      </c>
      <c r="E22" s="12">
        <f>[7]TOTALS!$C$65</f>
        <v>21</v>
      </c>
    </row>
    <row r="23" spans="2:5" s="9" customFormat="1" x14ac:dyDescent="0.25">
      <c r="B23" s="12" t="s">
        <v>14</v>
      </c>
      <c r="C23" s="7"/>
      <c r="D23" s="7">
        <f>[8]TOTALS!$E$59</f>
        <v>0</v>
      </c>
      <c r="E23" s="12">
        <f>[8]TOTALS!$C$65</f>
        <v>10</v>
      </c>
    </row>
    <row r="24" spans="2:5" s="9" customFormat="1" x14ac:dyDescent="0.25">
      <c r="B24" s="7" t="s">
        <v>15</v>
      </c>
      <c r="D24" s="9">
        <f>[9]TOTALS!$E$59</f>
        <v>1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[10]TOTALS!$E$59</f>
        <v>1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[11]TOTALS!$E$59</f>
        <v>0</v>
      </c>
      <c r="E26" s="12">
        <f>[11]TOTALS!$C$65</f>
        <v>10</v>
      </c>
    </row>
    <row r="27" spans="2:5" s="9" customFormat="1" x14ac:dyDescent="0.25">
      <c r="B27" s="7" t="s">
        <v>18</v>
      </c>
      <c r="D27" s="9">
        <f>[12]TOTALS!$E$59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[13]TOTALS!$E$59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[14]TOTALS!$E$59</f>
        <v>0</v>
      </c>
      <c r="E29" s="12">
        <f>[14]TOTALS!$C$65</f>
        <v>1</v>
      </c>
    </row>
    <row r="30" spans="2:5" s="9" customFormat="1" x14ac:dyDescent="0.25">
      <c r="B30" s="7" t="s">
        <v>21</v>
      </c>
      <c r="C30" s="7"/>
      <c r="D30" s="7">
        <f>[15]TOTALS!$E$59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[16]TOTALS!$E$59</f>
        <v>0</v>
      </c>
      <c r="E31" s="12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2024-01-11T12:27:28Z</dcterms:created>
  <dcterms:modified xsi:type="dcterms:W3CDTF">2024-01-11T12:28:13Z</dcterms:modified>
</cp:coreProperties>
</file>