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CC08CBD7-728B-4DFC-8CD1-A286E4BC8566}" xr6:coauthVersionLast="47" xr6:coauthVersionMax="47" xr10:uidLastSave="{00000000-0000-0000-0000-000000000000}"/>
  <bookViews>
    <workbookView xWindow="-120" yWindow="-120" windowWidth="29040" windowHeight="15840" xr2:uid="{A3F1B729-87FA-4273-8729-FED4303A8E21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<sst xmlns="http://schemas.openxmlformats.org/spreadsheetml/2006/main" count="25" uniqueCount="23">
  <si>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</si>
  <si>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MAITE TORRENT I PALLICER</t>
  </si>
  <si>
    <t>Període de sessions 11.09.2023 a 23.12.2023</t>
  </si>
  <si>
    <t>TITULAR</t>
  </si>
  <si>
    <t>Assistències</t>
  </si>
  <si>
    <t>Total sessions òrgan</t>
  </si>
  <si>
    <t>PLE</t>
  </si>
  <si>
    <t xml:space="preserve">C. ASSUMPTES SOCIALS </t>
  </si>
  <si>
    <t>C. EDUCACIÓ I UNIVERSITATS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</si>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</sst>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714375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6B17383B-0F43-4525-AE61-37C31E065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58">
          <cell r="D58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58">
          <cell r="D58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58">
          <cell r="D58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58">
          <cell r="D58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58">
          <cell r="E5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58">
          <cell r="E58">
            <v>0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58">
          <cell r="E58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DD33D-C105-4153-9638-322DE9170CB7}">
  <dimension ref="B1:F31"/>
  <sheetViews>
    <sheetView tabSelected="1" workbookViewId="0">
      <selection activeCell="I5" sqref="I5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8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[1]TOTALS!$D$58</f>
        <v>17</v>
      </c>
      <c r="E12" s="12">
        <f>[1]TOTALS!$C$65</f>
        <v>17</v>
      </c>
    </row>
    <row r="13" spans="2:6" s="9" customFormat="1" x14ac:dyDescent="0.25">
      <c r="B13" s="7" t="s">
        <v>7</v>
      </c>
      <c r="D13" s="9">
        <f>[2]TOTALS!$D$58</f>
        <v>10</v>
      </c>
      <c r="E13" s="12">
        <f>[2]TOTALS!$C$65</f>
        <v>10</v>
      </c>
    </row>
    <row r="14" spans="2:6" s="9" customFormat="1" x14ac:dyDescent="0.25">
      <c r="B14" s="7" t="s">
        <v>8</v>
      </c>
      <c r="C14" s="7"/>
      <c r="D14" s="7">
        <f>[3]TOTALS!$D$58</f>
        <v>10</v>
      </c>
      <c r="E14" s="12">
        <f>[3]TOTALS!$C$65</f>
        <v>10</v>
      </c>
    </row>
    <row r="15" spans="2:6" s="9" customFormat="1" x14ac:dyDescent="0.25">
      <c r="B15" s="12" t="s">
        <v>9</v>
      </c>
      <c r="C15" s="7"/>
      <c r="D15" s="7">
        <f>[4]TOTALS!$D$58</f>
        <v>1</v>
      </c>
      <c r="E15" s="12">
        <f>[4]TOTALS!$C$65</f>
        <v>1</v>
      </c>
    </row>
    <row r="16" spans="2:6" s="9" customFormat="1" x14ac:dyDescent="0.25">
      <c r="B16" s="12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[5]TOTALS!$E$58</f>
        <v>0</v>
      </c>
      <c r="E20" s="12">
        <f>[5]TOTALS!$C$65</f>
        <v>10</v>
      </c>
    </row>
    <row r="21" spans="2:5" s="9" customFormat="1" x14ac:dyDescent="0.25">
      <c r="B21" s="7" t="s">
        <v>12</v>
      </c>
      <c r="C21" s="7"/>
      <c r="D21" s="7">
        <f>[6]TOTALS!$E$58</f>
        <v>0</v>
      </c>
      <c r="E21" s="12">
        <f>[6]TOTALS!$C$65</f>
        <v>21</v>
      </c>
    </row>
    <row r="22" spans="2:5" s="9" customFormat="1" x14ac:dyDescent="0.25">
      <c r="B22" s="12" t="s">
        <v>13</v>
      </c>
      <c r="C22" s="7"/>
      <c r="D22" s="7">
        <f>[7]TOTALS!$E$58</f>
        <v>0</v>
      </c>
      <c r="E22" s="12">
        <f>[7]TOTALS!$C$65</f>
        <v>10</v>
      </c>
    </row>
    <row r="23" spans="2:5" s="9" customFormat="1" x14ac:dyDescent="0.25">
      <c r="B23" s="7" t="s">
        <v>14</v>
      </c>
      <c r="C23" s="7"/>
      <c r="D23" s="7">
        <f>[8]TOTALS!$E$58</f>
        <v>0</v>
      </c>
      <c r="E23" s="12">
        <f>[8]TOTALS!$C$65</f>
        <v>9</v>
      </c>
    </row>
    <row r="24" spans="2:5" s="9" customFormat="1" x14ac:dyDescent="0.25">
      <c r="B24" s="7" t="s">
        <v>15</v>
      </c>
      <c r="C24" s="7"/>
      <c r="D24" s="7">
        <f>[9]TOTALS!$E$58</f>
        <v>0</v>
      </c>
      <c r="E24" s="12">
        <f>[9]TOTALS!$C$65</f>
        <v>7</v>
      </c>
    </row>
    <row r="25" spans="2:5" s="9" customFormat="1" x14ac:dyDescent="0.25">
      <c r="B25" s="7" t="s">
        <v>16</v>
      </c>
      <c r="C25" s="7"/>
      <c r="D25" s="7">
        <f>[10]TOTALS!$E$58</f>
        <v>0</v>
      </c>
      <c r="E25" s="12">
        <f>[10]TOTALS!$C$65</f>
        <v>10</v>
      </c>
    </row>
    <row r="26" spans="2:5" s="9" customFormat="1" x14ac:dyDescent="0.25">
      <c r="B26" s="7" t="s">
        <v>17</v>
      </c>
      <c r="D26" s="9">
        <f>[11]TOTALS!$E$58</f>
        <v>0</v>
      </c>
      <c r="E26" s="12">
        <f>[11]TOTALS!$C$65</f>
        <v>0</v>
      </c>
    </row>
    <row r="27" spans="2:5" s="9" customFormat="1" x14ac:dyDescent="0.25">
      <c r="B27" s="7" t="s">
        <v>18</v>
      </c>
      <c r="C27" s="7"/>
      <c r="D27" s="7">
        <f>[12]TOTALS!$E$58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[13]TOTALS!$E$58</f>
        <v>0</v>
      </c>
      <c r="E28" s="12">
        <f>[13]TOTALS!$C$65</f>
        <v>1</v>
      </c>
    </row>
    <row r="29" spans="2:5" s="9" customFormat="1" x14ac:dyDescent="0.25">
      <c r="B29" s="7" t="s">
        <v>20</v>
      </c>
      <c r="C29" s="7"/>
      <c r="D29" s="7">
        <f>[14]TOTALS!$E$58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[15]TOTALS!$E$58</f>
        <v>0</v>
      </c>
      <c r="E30" s="12">
        <f>[15]TOTALS!$C$65</f>
        <v>3</v>
      </c>
    </row>
    <row r="31" spans="2:5" s="9" customFormat="1" x14ac:dyDescent="0.25">
      <c r="B31" s="7" t="s">
        <v>22</v>
      </c>
      <c r="C31" s="7"/>
      <c r="D31" s="7">
        <f>[16]TOTALS!$E$58</f>
        <v>0</v>
      </c>
      <c r="E31" s="12">
        <f>[16]TOTALS!$C$65</f>
        <v>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2024-01-11T12:26:42Z</dcterms:created>
  <dcterms:modified xsi:type="dcterms:W3CDTF">2024-01-11T12:27:14Z</dcterms:modified>
</cp:coreProperties>
</file>