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E02D5324-D618-4C74-BF68-590ECEA1F761}" xr6:coauthVersionLast="47" xr6:coauthVersionMax="47" xr10:uidLastSave="{00000000-0000-0000-0000-000000000000}"/>
  <bookViews>
    <workbookView xWindow="-120" yWindow="-120" windowWidth="29040" windowHeight="15840" xr2:uid="{A7F59220-BBEB-44CD-8CB0-153F8B848F8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<sst xmlns="http://schemas.openxmlformats.org/spreadsheetml/2006/main" count="26" uniqueCount="24">
  <si>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</si>
  <si>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FRANCISCO JOSÉ CARDONA I VIDAL</t>
  </si>
  <si>
    <t>Període de sessions 11.09.2023 a 23.12.2023</t>
  </si>
  <si>
    <t>TITULAR</t>
  </si>
  <si>
    <t>Assistències</t>
  </si>
  <si>
    <t>Total sessions òrgan</t>
  </si>
  <si>
    <t>PLE</t>
  </si>
  <si>
    <t>C. O.TERRITORIAL, HABITATGE, MOBILITAT, MAR I C. AIGUA</t>
  </si>
  <si>
    <t>C. PETICIONS (fins 30/10)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</si>
  <si>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</si>
  <si>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</si>
  <si>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</si>
  <si>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</si>
  <si>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</si>
  <si>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</si>
  <si>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</si>
  <si>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</si>
  <si>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</si>
  <si>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</si>
  <si>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 (a partir 02/11)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</si>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</sst>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209AED65-16F9-4E2D-BC1D-83E01A48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4">
          <cell r="D14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4">
          <cell r="D14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4">
          <cell r="D14">
            <v>1</v>
          </cell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4">
          <cell r="E14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4">
          <cell r="E14">
            <v>1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4">
          <cell r="E1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4">
          <cell r="E1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42D4-EE27-43A8-AF73-61A6CB6EC570}">
  <dimension ref="B1:F32"/>
  <sheetViews>
    <sheetView tabSelected="1" workbookViewId="0">
      <selection activeCell="H3" sqref="H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[1]TOTALS!$D$14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[2]TOTALS!$D$14</f>
        <v>10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[3]TOTALS!$D$14</f>
        <v>1</v>
      </c>
      <c r="E14" s="7">
        <f>[3]TOTALS!$C$65-E28</f>
        <v>1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[4]TOTALS!$E$14</f>
        <v>0</v>
      </c>
      <c r="E19" s="7">
        <f>[4]TOTALS!$C$65</f>
        <v>10</v>
      </c>
    </row>
    <row r="20" spans="2:5" x14ac:dyDescent="0.25">
      <c r="B20" s="7" t="s">
        <v>11</v>
      </c>
      <c r="C20" s="7"/>
      <c r="D20" s="7">
        <f>[5]TOTALS!$E$14</f>
        <v>2</v>
      </c>
      <c r="E20" s="7">
        <f>[5]TOTALS!$C$65</f>
        <v>21</v>
      </c>
    </row>
    <row r="21" spans="2:5" x14ac:dyDescent="0.25">
      <c r="B21" s="7" t="s">
        <v>12</v>
      </c>
      <c r="C21" s="7"/>
      <c r="D21" s="7">
        <f>[6]TOTALS!$E$14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[7]TOTALS!$E$14</f>
        <v>1</v>
      </c>
      <c r="E22" s="7">
        <f>[7]TOTALS!$C$65</f>
        <v>7</v>
      </c>
    </row>
    <row r="23" spans="2:5" x14ac:dyDescent="0.25">
      <c r="B23" s="7" t="s">
        <v>14</v>
      </c>
      <c r="D23">
        <f>[8]TOTALS!$E$14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[9]TOTALS!$E$14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[10]TOTALS!$E$14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[11]TOTALS!$E$14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[12]TOTALS!$E$14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[3]TOTALS!$E$14</f>
        <v>0</v>
      </c>
      <c r="E28" s="7">
        <f>[3]TOTALS!$C$65-1</f>
        <v>0</v>
      </c>
    </row>
    <row r="29" spans="2:5" x14ac:dyDescent="0.25">
      <c r="B29" s="7" t="s">
        <v>20</v>
      </c>
      <c r="C29" s="7"/>
      <c r="D29" s="7">
        <f>[13]TOTALS!$E$14</f>
        <v>0</v>
      </c>
      <c r="E29" s="7">
        <f>[13]TOTALS!$C$65</f>
        <v>0</v>
      </c>
    </row>
    <row r="30" spans="2:5" x14ac:dyDescent="0.25">
      <c r="B30" s="7" t="s">
        <v>21</v>
      </c>
      <c r="C30" s="7"/>
      <c r="D30" s="7">
        <f>[14]TOTALS!$E$14</f>
        <v>0</v>
      </c>
      <c r="E30" s="7">
        <f>[14]TOTALS!$C$65</f>
        <v>3</v>
      </c>
    </row>
    <row r="31" spans="2:5" x14ac:dyDescent="0.25">
      <c r="B31" s="7" t="s">
        <v>22</v>
      </c>
      <c r="C31" s="7"/>
      <c r="D31" s="7">
        <f>[15]TOTALS!$E$14</f>
        <v>0</v>
      </c>
      <c r="E31" s="7">
        <f>[15]TOTALS!$C$65</f>
        <v>0</v>
      </c>
    </row>
    <row r="32" spans="2:5" x14ac:dyDescent="0.25">
      <c r="B32" s="7" t="s">
        <v>23</v>
      </c>
      <c r="D32">
        <f>[16]TOTALS!$E$14</f>
        <v>0</v>
      </c>
      <c r="E32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2024-01-11T11:45:10Z</dcterms:created>
  <dcterms:modified xsi:type="dcterms:W3CDTF">2024-01-11T11:46:07Z</dcterms:modified>
</cp:coreProperties>
</file>