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EECAC47D-2634-47F4-BB96-4EB36CE855DE}" xr6:coauthVersionLast="47" xr6:coauthVersionMax="47" xr10:uidLastSave="{00000000-0000-0000-0000-000000000000}"/>
  <bookViews>
    <workbookView xWindow="-120" yWindow="-120" windowWidth="29040" windowHeight="15840" xr2:uid="{65E39460-317A-4E93-AE88-15B1CD7E095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E28" i="1" s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<sst xmlns="http://schemas.openxmlformats.org/spreadsheetml/2006/main" count="26" uniqueCount="24">
  <si>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</si>
  <si>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IDOIA RIBAS I MARINO</t>
  </si>
  <si>
    <t>Període de sessions 11.09.2023 a 23.12.2023</t>
  </si>
  <si>
    <t>TITULAR</t>
  </si>
  <si>
    <t>Assistències</t>
  </si>
  <si>
    <t>Total sessions òrgan</t>
  </si>
  <si>
    <t>PLE</t>
  </si>
  <si>
    <t>C. REGLAMENT</t>
  </si>
  <si>
    <t>C. PETICIONS (a partir de 02/11)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</si>
  <si>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</si>
  <si>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</si>
  <si>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</si>
  <si>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</si>
  <si>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</si>
  <si>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</si>
  <si>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</si>
  <si>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</si>
  <si>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</si>
  <si>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</si>
  <si>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 (fins 30/10)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</si>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</sst>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676275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475B609-0FE8-4FF9-B4C3-938895FE9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50">
          <cell r="D50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50"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D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50">
          <cell r="D50">
            <v>0</v>
          </cell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50">
          <cell r="E50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50">
          <cell r="E50">
            <v>1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50">
          <cell r="E50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50">
          <cell r="E5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3FB5-4D8C-445C-A984-60CD3A42CD58}">
  <dimension ref="B1:F32"/>
  <sheetViews>
    <sheetView tabSelected="1" workbookViewId="0">
      <selection activeCell="K8" sqref="K8"/>
    </sheetView>
  </sheetViews>
  <sheetFormatPr baseColWidth="10" defaultRowHeight="15" x14ac:dyDescent="0.25"/>
  <cols>
    <col min="2" max="2" width="8" customWidth="1"/>
    <col min="3" max="3" width="35.14062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[1]TOTALS!$D$50</f>
        <v>17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[2]TOTALS!$D$50</f>
        <v>0</v>
      </c>
      <c r="E13" s="12">
        <f>[2]TOTALS!$C$65</f>
        <v>0</v>
      </c>
    </row>
    <row r="14" spans="2:6" s="9" customFormat="1" x14ac:dyDescent="0.25">
      <c r="B14" s="7" t="s">
        <v>8</v>
      </c>
      <c r="C14" s="7"/>
      <c r="D14" s="7">
        <f>[3]TOTALS!$D$50</f>
        <v>0</v>
      </c>
      <c r="E14" s="12">
        <f>[3]TOTALS!$C$65-1</f>
        <v>0</v>
      </c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11" t="s">
        <v>9</v>
      </c>
      <c r="D17" s="8" t="s">
        <v>4</v>
      </c>
      <c r="E17" s="11" t="s">
        <v>5</v>
      </c>
    </row>
    <row r="18" spans="2:5" s="9" customFormat="1" x14ac:dyDescent="0.25">
      <c r="B18" s="7"/>
      <c r="C18" s="11"/>
      <c r="D18" s="8"/>
      <c r="E18" s="11"/>
    </row>
    <row r="19" spans="2:5" s="9" customFormat="1" x14ac:dyDescent="0.25">
      <c r="B19" s="7" t="s">
        <v>10</v>
      </c>
      <c r="C19" s="7"/>
      <c r="D19" s="7">
        <f>[4]TOTALS!$E$50</f>
        <v>2</v>
      </c>
      <c r="E19" s="12">
        <f>[4]TOTALS!$C$65</f>
        <v>10</v>
      </c>
    </row>
    <row r="20" spans="2:5" s="9" customFormat="1" x14ac:dyDescent="0.25">
      <c r="B20" s="7" t="s">
        <v>11</v>
      </c>
      <c r="C20" s="7"/>
      <c r="D20" s="7">
        <f>[5]TOTALS!$E$50</f>
        <v>1</v>
      </c>
      <c r="E20" s="12">
        <f>[5]TOTALS!$C$65</f>
        <v>21</v>
      </c>
    </row>
    <row r="21" spans="2:5" s="9" customFormat="1" x14ac:dyDescent="0.25">
      <c r="B21" s="12" t="s">
        <v>12</v>
      </c>
      <c r="C21" s="7"/>
      <c r="D21" s="7">
        <f>[6]TOTALS!$E$50</f>
        <v>0</v>
      </c>
      <c r="E21" s="12">
        <f>[6]TOTALS!$C$65</f>
        <v>10</v>
      </c>
    </row>
    <row r="22" spans="2:5" s="9" customFormat="1" x14ac:dyDescent="0.25">
      <c r="B22" s="7" t="s">
        <v>13</v>
      </c>
      <c r="C22" s="7"/>
      <c r="D22" s="7">
        <f>[7]TOTALS!$E$50</f>
        <v>0</v>
      </c>
      <c r="E22" s="12">
        <f>[7]TOTALS!$C$65</f>
        <v>9</v>
      </c>
    </row>
    <row r="23" spans="2:5" s="9" customFormat="1" x14ac:dyDescent="0.25">
      <c r="B23" s="7" t="s">
        <v>14</v>
      </c>
      <c r="C23" s="7"/>
      <c r="D23" s="7">
        <f>[8]TOTALS!$E$50</f>
        <v>0</v>
      </c>
      <c r="E23" s="12">
        <f>[8]TOTALS!$C$65</f>
        <v>7</v>
      </c>
    </row>
    <row r="24" spans="2:5" s="9" customFormat="1" x14ac:dyDescent="0.25">
      <c r="B24" s="7" t="s">
        <v>15</v>
      </c>
      <c r="D24" s="9">
        <f>[9]TOTALS!$E$50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[10]TOTALS!$E$50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[11]TOTALS!$E$50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[12]TOTALS!$E$50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[3]TOTALS!$E$50</f>
        <v>0</v>
      </c>
      <c r="E28" s="12">
        <f>[3]TOTALS!$C$65-E14</f>
        <v>1</v>
      </c>
    </row>
    <row r="29" spans="2:5" s="9" customFormat="1" x14ac:dyDescent="0.25">
      <c r="B29" s="7" t="s">
        <v>20</v>
      </c>
      <c r="C29" s="7"/>
      <c r="D29" s="7">
        <f>[13]TOTALS!$E$50</f>
        <v>0</v>
      </c>
      <c r="E29" s="12">
        <f>[13]TOTALS!$C$65</f>
        <v>0</v>
      </c>
    </row>
    <row r="30" spans="2:5" s="9" customFormat="1" x14ac:dyDescent="0.25">
      <c r="B30" s="7" t="s">
        <v>21</v>
      </c>
      <c r="C30" s="7"/>
      <c r="D30" s="7">
        <f>[14]TOTALS!$E$50</f>
        <v>0</v>
      </c>
      <c r="E30" s="12">
        <f>[14]TOTALS!$C$65</f>
        <v>3</v>
      </c>
    </row>
    <row r="31" spans="2:5" s="9" customFormat="1" x14ac:dyDescent="0.25">
      <c r="B31" s="7" t="s">
        <v>22</v>
      </c>
      <c r="C31" s="7"/>
      <c r="D31" s="7">
        <f>[15]TOTALS!$E$50</f>
        <v>0</v>
      </c>
      <c r="E31" s="12">
        <f>[15]TOTALS!$C$65</f>
        <v>0</v>
      </c>
    </row>
    <row r="32" spans="2:5" x14ac:dyDescent="0.25">
      <c r="B32" s="12" t="s">
        <v>23</v>
      </c>
      <c r="D32">
        <f>[16]TOTALS!$E$50</f>
        <v>0</v>
      </c>
      <c r="E32" s="12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2024-01-11T12:19:14Z</dcterms:created>
  <dcterms:modified xsi:type="dcterms:W3CDTF">2024-01-11T12:19:51Z</dcterms:modified>
</cp:coreProperties>
</file>