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1.2\ASSISTÈNCIES INDIVIDUALS\"/>
    </mc:Choice>
  </mc:AlternateContent>
  <xr:revisionPtr revIDLastSave="0" documentId="8_{79CBC7CD-0228-44CA-93C8-351E5C406EBE}" xr6:coauthVersionLast="45" xr6:coauthVersionMax="45" xr10:uidLastSave="{00000000-0000-0000-0000-000000000000}"/>
  <bookViews>
    <workbookView xWindow="-120" yWindow="-120" windowWidth="29040" windowHeight="15840" xr2:uid="{01455788-2EE4-4B67-952A-0AE444BEFA1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D25" i="1"/>
  <c r="D24" i="1"/>
  <c r="E23" i="1"/>
  <c r="D23" i="1"/>
  <c r="E22" i="1"/>
  <c r="D22" i="1"/>
  <c r="E21" i="1"/>
  <c r="D21" i="1"/>
  <c r="E20" i="1"/>
  <c r="D20" i="1"/>
  <c r="E16" i="1"/>
  <c r="D16" i="1"/>
  <c r="E15" i="1"/>
  <c r="E25" i="1" s="1"/>
  <c r="D15" i="1"/>
  <c r="E14" i="1"/>
  <c r="E24" i="1" s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<sst xmlns="http://schemas.openxmlformats.org/spreadsheetml/2006/main" count="28" uniqueCount="26">
  <si>
    <t>Parlament de les Illes Balears</t>
  </si>
  <si>
    <t>ASSISTÈNCIES AL PLE I A LES COMISSIONS (art. 18.2 Reglament del Parlament)</t>
  </si>
  <si>
    <t>PATRÍCIA FONT MARBÁN</t>
  </si>
  <si>
    <t>Període de sessions 09.09.2021 a 23.12.2021</t>
  </si>
  <si>
    <t>TITULAR</t>
  </si>
  <si>
    <t>Assistències</t>
  </si>
  <si>
    <t>Total sessions òrgan</t>
  </si>
  <si>
    <t>PLE</t>
  </si>
  <si>
    <t>C. TURISME I TREBALL</t>
  </si>
  <si>
    <t>C. ASSUMPTES SOCIALS I DRETS HUMANS (des de 16/09)</t>
  </si>
  <si>
    <t>C. EDUCACIÓ, RECERCA I CULTURA (des de 16/09)</t>
  </si>
  <si>
    <t>CCRTVIB</t>
  </si>
  <si>
    <t>SUBSTITUT</t>
  </si>
  <si>
    <t>C. ASSUMPTES INSTUCIONALS</t>
  </si>
  <si>
    <t>C. HISENDA I PRESSUPOSTS</t>
  </si>
  <si>
    <t>C. MEDI AMBIENT I OT</t>
  </si>
  <si>
    <t>C. ECONOMIA</t>
  </si>
  <si>
    <t>C. ASSUMPTES SOCIALS I DRETS HUMANS</t>
  </si>
  <si>
    <t>C. EDUCACIÓ, RECERCA I CULTURA</t>
  </si>
  <si>
    <t>C. SALUT</t>
  </si>
  <si>
    <t xml:space="preserve">C. REGLAMENT </t>
  </si>
  <si>
    <t>C. ESTATUT DELS DIPUTATS</t>
  </si>
  <si>
    <t>C. PETICIONS</t>
  </si>
  <si>
    <t>C. ASSUMPTES EUROPEUS</t>
  </si>
  <si>
    <t>C. PART.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</si>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</sst>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CF0A3618-6475-479A-883B-C6680C0C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PLE%202021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SALUT%202021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REGLAMENT%202021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ESTATUT%20DELS%20DIPUTATS%202021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PETICIONS%202021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ASSUMPTES%20EUROPEUS%202021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PARTICIPACI&#211;%20CIUTADANA%202021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NO%20PERMANENT%20RECURSOS%20H&#205;DRICS%20202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TURISME%20I%20TREBALL%202021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ASSUMPTES%20SOCIALS,%20DRETS%20HUMANS%20I%20ESPORTS%202021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EDUCACI&#211;,%20RECERCA%20I%20CULTURA%202021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CONTROL%20PARLAMENTARI%20IB3%202021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ASSUMPTES%20INSTITUCIONALS%20I%20GENERALS%202021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HISENDA%20I%20PRESSUPOST%202021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MEDI%20AMBIENT%20I%20ORDENACI&#211;%20TERRITORIAL%202021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2/5&#200;%20PER&#205;ODE%20DE%20SESSIONS/C.%20ECONOMIA%20202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-1"/>
      <sheetName val="setembre14.2 i 15"/>
      <sheetName val="setembre21-1"/>
      <sheetName val="setembre21-2"/>
      <sheetName val="setembre28"/>
      <sheetName val="octubre05"/>
      <sheetName val="octubre13"/>
      <sheetName val="octubre19"/>
      <sheetName val="octubre26"/>
      <sheetName val="novembre02"/>
      <sheetName val="novembre09"/>
      <sheetName val="novembre16"/>
      <sheetName val="novembre23"/>
      <sheetName val="novembre30"/>
      <sheetName val="desembre07"/>
      <sheetName val="desembre14"/>
      <sheetName val="desembre20"/>
      <sheetName val="desembre21"/>
      <sheetName val="desembre22"/>
      <sheetName val="Hoja20"/>
    </sheetNames>
    <sheetDataSet>
      <sheetData sheetId="0">
        <row r="2">
          <cell r="D2">
            <v>15</v>
          </cell>
        </row>
        <row r="26">
          <cell r="D26">
            <v>19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22"/>
      <sheetName val="Setembre 29"/>
      <sheetName val="Octubre 20"/>
      <sheetName val="Octubre 27"/>
      <sheetName val="Novembre 03"/>
      <sheetName val="Novembre 10"/>
      <sheetName val="Novembre 24"/>
      <sheetName val="Desembre 01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13"/>
      <sheetName val="desembre07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2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desembre14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2"/>
      <sheetName val="octubre27"/>
      <sheetName val="novembre24"/>
      <sheetName val="Hoja2"/>
      <sheetName val="No escriure aquí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6">
          <cell r="C66">
            <v>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09"/>
      <sheetName val="setembre 16"/>
      <sheetName val="setembre 23"/>
      <sheetName val="setembre 30"/>
      <sheetName val="octubre 07"/>
      <sheetName val="octubre 14"/>
      <sheetName val="octubre 28"/>
      <sheetName val="novembre 04"/>
      <sheetName val="novembre 11"/>
      <sheetName val="novembre 25"/>
      <sheetName val="Hoja20"/>
    </sheetNames>
    <sheetDataSet>
      <sheetData sheetId="0">
        <row r="2">
          <cell r="E2">
            <v>0</v>
          </cell>
        </row>
        <row r="26">
          <cell r="D26">
            <v>6</v>
          </cell>
        </row>
        <row r="66">
          <cell r="C6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09"/>
      <sheetName val="setembre 16"/>
      <sheetName val="setembre 23"/>
      <sheetName val="setembre 30"/>
      <sheetName val="octubre 07"/>
      <sheetName val="octubre 14"/>
      <sheetName val="octubre 21"/>
      <sheetName val="octubre 28"/>
      <sheetName val="novembre 04"/>
      <sheetName val="novembre 11"/>
      <sheetName val="novembre 25"/>
      <sheetName val="desembre 09"/>
      <sheetName val="Hoja20"/>
    </sheetNames>
    <sheetDataSet>
      <sheetData sheetId="0">
        <row r="2">
          <cell r="E2">
            <v>0</v>
          </cell>
        </row>
        <row r="26">
          <cell r="D26">
            <v>7</v>
          </cell>
          <cell r="E26">
            <v>0</v>
          </cell>
        </row>
        <row r="66">
          <cell r="C66">
            <v>12</v>
          </cell>
        </row>
      </sheetData>
      <sheetData sheetId="1">
        <row r="66">
          <cell r="C66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09"/>
      <sheetName val="Setembre16"/>
      <sheetName val="Setembre23"/>
      <sheetName val="Setembre30"/>
      <sheetName val="Octubre07"/>
      <sheetName val="Octubre14"/>
      <sheetName val="Octubre19"/>
      <sheetName val="Octubre21"/>
      <sheetName val="Octubre28"/>
      <sheetName val="Novembre04"/>
      <sheetName val="Hoja20"/>
    </sheetNames>
    <sheetDataSet>
      <sheetData sheetId="0">
        <row r="2">
          <cell r="E2">
            <v>0</v>
          </cell>
        </row>
        <row r="26">
          <cell r="D26">
            <v>5</v>
          </cell>
          <cell r="E26">
            <v>0</v>
          </cell>
        </row>
        <row r="66">
          <cell r="C6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6"/>
      <sheetName val="octubre 21"/>
      <sheetName val="novembre 25"/>
      <sheetName val="No escriure aquí"/>
    </sheetNames>
    <sheetDataSet>
      <sheetData sheetId="0">
        <row r="2">
          <cell r="E2">
            <v>0</v>
          </cell>
        </row>
        <row r="26">
          <cell r="D26">
            <v>1</v>
          </cell>
        </row>
        <row r="66">
          <cell r="C66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2"/>
      <sheetName val="Setembre29"/>
      <sheetName val="Octubre06"/>
      <sheetName val="Octubre20"/>
      <sheetName val="Octubre27"/>
      <sheetName val="Novembre03"/>
      <sheetName val="Novembre10"/>
      <sheetName val="Desembre01"/>
      <sheetName val="Hoja20"/>
    </sheetNames>
    <sheetDataSet>
      <sheetData sheetId="0">
        <row r="2">
          <cell r="D2">
            <v>0</v>
          </cell>
        </row>
        <row r="26">
          <cell r="E26">
            <v>0</v>
          </cell>
        </row>
        <row r="66">
          <cell r="C66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28"/>
      <sheetName val="Octubre 19"/>
      <sheetName val="Octubre 26"/>
      <sheetName val="Novembre 16-1"/>
      <sheetName val="Novembre 16-2"/>
      <sheetName val="Novembre 17-1"/>
      <sheetName val="Novembre 17-2"/>
      <sheetName val="Novembre 17-3"/>
      <sheetName val="Novembre 17-4"/>
      <sheetName val="Novembre 18-1"/>
      <sheetName val="Novembre 18-2"/>
      <sheetName val="Novembre 18-3"/>
      <sheetName val="Novembre 18-4"/>
      <sheetName val="Novembre 19-1"/>
      <sheetName val="Novembre 19-2"/>
      <sheetName val="Novembre 23"/>
      <sheetName val="Novembre 30"/>
      <sheetName val="Desembre 07"/>
      <sheetName val="Desembre 14"/>
      <sheetName val="Desembre 15"/>
      <sheetName val="Desembre 16"/>
      <sheetName val="Desembre 16-2"/>
      <sheetName val="Hoja20"/>
    </sheetNames>
    <sheetDataSet>
      <sheetData sheetId="0">
        <row r="2">
          <cell r="E2">
            <v>0</v>
          </cell>
        </row>
        <row r="26">
          <cell r="E26">
            <v>4</v>
          </cell>
        </row>
        <row r="66">
          <cell r="C66">
            <v>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29"/>
      <sheetName val="Octubre 06"/>
      <sheetName val="Octubre 20"/>
      <sheetName val="Novembre 03"/>
      <sheetName val="Novembre 10"/>
      <sheetName val="Desembre 01"/>
      <sheetName val="Hoja20"/>
    </sheetNames>
    <sheetDataSet>
      <sheetData sheetId="0">
        <row r="2">
          <cell r="E2">
            <v>0</v>
          </cell>
        </row>
        <row r="26">
          <cell r="E26">
            <v>1</v>
          </cell>
        </row>
        <row r="66">
          <cell r="C66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09 Setembre"/>
      <sheetName val="setembre 23"/>
      <sheetName val="30 setembre"/>
      <sheetName val="07 octubre"/>
      <sheetName val="14 octubre"/>
      <sheetName val="04 novembre"/>
      <sheetName val="28 novembre"/>
      <sheetName val="9 desembre"/>
      <sheetName val="No escriure aquí"/>
      <sheetName val="Hoja2"/>
    </sheetNames>
    <sheetDataSet>
      <sheetData sheetId="0">
        <row r="2">
          <cell r="E2">
            <v>0</v>
          </cell>
        </row>
        <row r="26">
          <cell r="E26">
            <v>2</v>
          </cell>
        </row>
        <row r="66">
          <cell r="C66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CCF1-B7F0-4C6F-9152-1DAA97A2F6B0}">
  <dimension ref="B1:K32"/>
  <sheetViews>
    <sheetView tabSelected="1" workbookViewId="0">
      <selection activeCell="H13" sqref="H13"/>
    </sheetView>
  </sheetViews>
  <sheetFormatPr baseColWidth="10" defaultRowHeight="15" x14ac:dyDescent="0.25"/>
  <cols>
    <col min="2" max="2" width="8" customWidth="1"/>
    <col min="3" max="3" width="41" customWidth="1"/>
    <col min="4" max="4" width="13.28515625" customWidth="1"/>
    <col min="5" max="5" width="16.5703125" customWidth="1"/>
    <col min="6" max="6" width="8.5703125" customWidth="1"/>
    <col min="7" max="7" width="14.7109375" customWidth="1"/>
    <col min="8" max="8" width="17.42578125" customWidth="1"/>
  </cols>
  <sheetData>
    <row r="1" spans="2:11" ht="37.5" customHeight="1" x14ac:dyDescent="0.25"/>
    <row r="2" spans="2:11" x14ac:dyDescent="0.25">
      <c r="B2" s="1" t="s">
        <v>0</v>
      </c>
      <c r="C2" s="1"/>
      <c r="D2" s="1"/>
      <c r="E2" s="1"/>
    </row>
    <row r="4" spans="2:11" x14ac:dyDescent="0.25">
      <c r="B4" s="2" t="s">
        <v>1</v>
      </c>
      <c r="C4" s="2"/>
      <c r="D4" s="2"/>
      <c r="E4" s="2"/>
    </row>
    <row r="5" spans="2:11" x14ac:dyDescent="0.25">
      <c r="B5" s="2" t="s">
        <v>2</v>
      </c>
      <c r="C5" s="2"/>
      <c r="D5" s="2"/>
      <c r="E5" s="2"/>
      <c r="F5" s="3"/>
    </row>
    <row r="6" spans="2:11" x14ac:dyDescent="0.25">
      <c r="B6" s="4"/>
      <c r="C6" s="4"/>
      <c r="D6" s="4"/>
      <c r="E6" s="4"/>
      <c r="F6" s="4"/>
    </row>
    <row r="8" spans="2:11" x14ac:dyDescent="0.25">
      <c r="B8" s="5" t="s">
        <v>3</v>
      </c>
      <c r="C8" s="5"/>
      <c r="D8" s="5"/>
      <c r="E8" s="5"/>
      <c r="K8" s="4"/>
    </row>
    <row r="9" spans="2:11" x14ac:dyDescent="0.25">
      <c r="B9" s="4"/>
      <c r="C9" s="4"/>
      <c r="D9" s="4"/>
      <c r="E9" s="4"/>
      <c r="K9" s="4"/>
    </row>
    <row r="10" spans="2:11" x14ac:dyDescent="0.25">
      <c r="B10" s="2" t="s">
        <v>4</v>
      </c>
      <c r="C10" s="2"/>
      <c r="D10" s="4" t="s">
        <v>5</v>
      </c>
      <c r="E10" s="6" t="s">
        <v>6</v>
      </c>
      <c r="K10" s="4"/>
    </row>
    <row r="11" spans="2:11" x14ac:dyDescent="0.25">
      <c r="K11" s="4"/>
    </row>
    <row r="12" spans="2:11" x14ac:dyDescent="0.25">
      <c r="B12" t="s">
        <v>7</v>
      </c>
      <c r="C12" s="4"/>
      <c r="D12">
        <f>[1]TOTALS!$D$26</f>
        <v>19</v>
      </c>
      <c r="E12" s="7">
        <f>[1]TOTALS!$C$66</f>
        <v>19</v>
      </c>
      <c r="K12" s="4"/>
    </row>
    <row r="13" spans="2:11" x14ac:dyDescent="0.25">
      <c r="B13" t="s">
        <v>8</v>
      </c>
      <c r="C13" s="4"/>
      <c r="D13">
        <f>[2]TOTALS!$D$26</f>
        <v>6</v>
      </c>
      <c r="E13" s="7">
        <f>[2]TOTALS!$C$66</f>
        <v>10</v>
      </c>
      <c r="K13" s="4"/>
    </row>
    <row r="14" spans="2:11" x14ac:dyDescent="0.25">
      <c r="B14" t="s">
        <v>9</v>
      </c>
      <c r="C14" s="4"/>
      <c r="D14">
        <f>[3]TOTALS!$D$26</f>
        <v>7</v>
      </c>
      <c r="E14" s="7">
        <f>[3]TOTALS!$C$66-1</f>
        <v>11</v>
      </c>
      <c r="K14" s="4"/>
    </row>
    <row r="15" spans="2:11" x14ac:dyDescent="0.25">
      <c r="B15" t="s">
        <v>10</v>
      </c>
      <c r="C15" s="4"/>
      <c r="D15">
        <f>[4]TOTALS!$D$26</f>
        <v>5</v>
      </c>
      <c r="E15" s="7">
        <f>[4]TOTALS!$C$66-1</f>
        <v>9</v>
      </c>
      <c r="K15" s="4"/>
    </row>
    <row r="16" spans="2:11" x14ac:dyDescent="0.25">
      <c r="B16" t="s">
        <v>11</v>
      </c>
      <c r="D16">
        <f>[5]TOTALS!$D$26</f>
        <v>1</v>
      </c>
      <c r="E16" s="7">
        <f>[5]TOTALS!$C$66</f>
        <v>3</v>
      </c>
    </row>
    <row r="17" spans="2:11" x14ac:dyDescent="0.25">
      <c r="K17" s="4"/>
    </row>
    <row r="18" spans="2:11" x14ac:dyDescent="0.25">
      <c r="B18" s="2" t="s">
        <v>12</v>
      </c>
      <c r="C18" s="2"/>
      <c r="D18" s="4" t="s">
        <v>5</v>
      </c>
      <c r="E18" s="6" t="s">
        <v>6</v>
      </c>
      <c r="K18" s="4"/>
    </row>
    <row r="19" spans="2:11" x14ac:dyDescent="0.25">
      <c r="B19" s="4"/>
      <c r="C19" s="4"/>
      <c r="K19" s="4"/>
    </row>
    <row r="20" spans="2:11" x14ac:dyDescent="0.25">
      <c r="B20" t="s">
        <v>13</v>
      </c>
      <c r="C20" s="4"/>
      <c r="D20">
        <f>[6]TOTALS!$E$26</f>
        <v>0</v>
      </c>
      <c r="E20" s="7">
        <f>[6]TOTALS!$C$66</f>
        <v>8</v>
      </c>
      <c r="K20" s="4"/>
    </row>
    <row r="21" spans="2:11" x14ac:dyDescent="0.25">
      <c r="B21" t="s">
        <v>14</v>
      </c>
      <c r="C21" s="4"/>
      <c r="D21">
        <f>[7]TOTALS!$E$26</f>
        <v>4</v>
      </c>
      <c r="E21" s="7">
        <f>[7]TOTALS!$C$66</f>
        <v>22</v>
      </c>
      <c r="K21" s="4"/>
    </row>
    <row r="22" spans="2:11" x14ac:dyDescent="0.25">
      <c r="B22" t="s">
        <v>15</v>
      </c>
      <c r="C22" s="4"/>
      <c r="D22">
        <f>[8]TOTALS!$E$26</f>
        <v>1</v>
      </c>
      <c r="E22" s="7">
        <f>[8]TOTALS!$C$66</f>
        <v>6</v>
      </c>
      <c r="K22" s="4"/>
    </row>
    <row r="23" spans="2:11" x14ac:dyDescent="0.25">
      <c r="B23" t="s">
        <v>16</v>
      </c>
      <c r="C23" s="4"/>
      <c r="D23">
        <f>[9]TOTALS!$E$26</f>
        <v>2</v>
      </c>
      <c r="E23" s="7">
        <f>[9]TOTALS!$C$66</f>
        <v>8</v>
      </c>
      <c r="K23" s="4"/>
    </row>
    <row r="24" spans="2:11" x14ac:dyDescent="0.25">
      <c r="B24" t="s">
        <v>17</v>
      </c>
      <c r="C24" s="4"/>
      <c r="D24">
        <f>[3]TOTALS!$E$26</f>
        <v>0</v>
      </c>
      <c r="E24" s="7">
        <f>[3]TOTALS!$C$66-E14</f>
        <v>1</v>
      </c>
      <c r="K24" s="4"/>
    </row>
    <row r="25" spans="2:11" x14ac:dyDescent="0.25">
      <c r="B25" t="s">
        <v>18</v>
      </c>
      <c r="C25" s="4"/>
      <c r="D25">
        <f>[4]TOTALS!$E$26</f>
        <v>0</v>
      </c>
      <c r="E25" s="7">
        <f>[4]TOTALS!$C$66-E15</f>
        <v>1</v>
      </c>
      <c r="K25" s="4"/>
    </row>
    <row r="26" spans="2:11" x14ac:dyDescent="0.25">
      <c r="B26" t="s">
        <v>19</v>
      </c>
      <c r="D26">
        <f>[10]TOTALS!$E$26</f>
        <v>0</v>
      </c>
      <c r="E26" s="7">
        <f>[10]TOTALS!$C$66</f>
        <v>8</v>
      </c>
    </row>
    <row r="27" spans="2:11" x14ac:dyDescent="0.25">
      <c r="B27" t="s">
        <v>20</v>
      </c>
      <c r="C27" s="4"/>
      <c r="D27">
        <f>[11]TOTALS!$E$26</f>
        <v>0</v>
      </c>
      <c r="E27" s="7">
        <f>[11]TOTALS!$C$66</f>
        <v>0</v>
      </c>
    </row>
    <row r="28" spans="2:11" x14ac:dyDescent="0.25">
      <c r="B28" t="s">
        <v>21</v>
      </c>
      <c r="C28" s="4"/>
      <c r="D28">
        <f>[12]TOTALS!$E$26</f>
        <v>0</v>
      </c>
      <c r="E28" s="7">
        <f>[12]TOTALS!$C$66</f>
        <v>2</v>
      </c>
    </row>
    <row r="29" spans="2:11" x14ac:dyDescent="0.25">
      <c r="B29" t="s">
        <v>22</v>
      </c>
      <c r="C29" s="4"/>
      <c r="D29">
        <f>[13]TOTALS!$E$26</f>
        <v>0</v>
      </c>
      <c r="E29" s="7">
        <f>[13]TOTALS!$C$66</f>
        <v>1</v>
      </c>
    </row>
    <row r="30" spans="2:11" x14ac:dyDescent="0.25">
      <c r="B30" t="s">
        <v>23</v>
      </c>
      <c r="C30" s="4"/>
      <c r="D30">
        <f>[14]TOTALS!$E$26</f>
        <v>0</v>
      </c>
      <c r="E30" s="7">
        <f>[14]TOTALS!$C$66</f>
        <v>0</v>
      </c>
    </row>
    <row r="31" spans="2:11" x14ac:dyDescent="0.25">
      <c r="B31" t="s">
        <v>24</v>
      </c>
      <c r="D31">
        <f>[15]TOTALS!$E$26</f>
        <v>0</v>
      </c>
      <c r="E31" s="7">
        <f>[15]TOTALS!$C$66</f>
        <v>0</v>
      </c>
    </row>
    <row r="32" spans="2:11" x14ac:dyDescent="0.25">
      <c r="B32" s="8" t="s">
        <v>25</v>
      </c>
      <c r="D32">
        <f>[16]TOTALS!$E$26</f>
        <v>0</v>
      </c>
      <c r="E32" s="7">
        <f>[16]TOTALS!$C$66</f>
        <v>3</v>
      </c>
    </row>
  </sheetData>
  <mergeCells count="6">
    <mergeCell ref="B2:E2"/>
    <mergeCell ref="B4:E4"/>
    <mergeCell ref="B5:E5"/>
    <mergeCell ref="B8:E8"/>
    <mergeCell ref="B10:C10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2022-01-18T13:39:55Z</dcterms:created>
  <dcterms:modified xsi:type="dcterms:W3CDTF">2022-01-18T13:40:19Z</dcterms:modified>
</cp:coreProperties>
</file>