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 LEGISLATURA\ASSISTÈNCIES DIPUTATS\ASSISTÈNCIES 2021.1\ASSISTÈNCIES INDIVIDUALS\"/>
    </mc:Choice>
  </mc:AlternateContent>
  <xr:revisionPtr revIDLastSave="0" documentId="8_{2AA6C07F-B14F-4E6C-8030-ECF39C57D6D5}" xr6:coauthVersionLast="45" xr6:coauthVersionMax="45" xr10:uidLastSave="{00000000-0000-0000-0000-000000000000}"/>
  <bookViews>
    <workbookView xWindow="-120" yWindow="-120" windowWidth="29040" windowHeight="15840" xr2:uid="{36B162AE-DBBD-4E5B-B6B7-3B73D746BCB9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<sst xmlns="http://schemas.openxmlformats.org/spreadsheetml/2006/main" count="26" uniqueCount="24">
  <si>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Parlament de les Illes Balears</t>
  </si>
  <si>
    <t>ASSISTÈNCIES AL PLE I A LES COMISSIONS (art. 18.2 Reglament del Parlament)</t>
  </si>
  <si>
    <t>MARÍA TANIA MARÍ MARÍ</t>
  </si>
  <si>
    <t>Període de sessions 01.02.2021 a 18.06.2021</t>
  </si>
  <si>
    <t>TITULAR</t>
  </si>
  <si>
    <t>Assistències</t>
  </si>
  <si>
    <t>Total sessions òrgan</t>
  </si>
  <si>
    <t>PLE</t>
  </si>
  <si>
    <t>C. MEDI AMBIENT I OT</t>
  </si>
  <si>
    <t>C. SALUT</t>
  </si>
  <si>
    <t>SUBSTITUT</t>
  </si>
  <si>
    <t>C. ASSUMPTES INSTUCIONALS</t>
  </si>
  <si>
    <t>C. HISENDA I PRESSUPOSTS</t>
  </si>
  <si>
    <t>C. TURISME I TREBALL</t>
  </si>
  <si>
    <t>C. ECONOMIA</t>
  </si>
  <si>
    <t>C. ASSUMPTES SOCIALS I DRETS HUMANS</t>
  </si>
  <si>
    <t>C. EDUCACIÓ, RECERCA I CULTURA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</si>
  <si>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</si>
  <si>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</si>
  <si>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</si>
  <si>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</si>
  <si>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</si>
  <si>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</si>
  <si>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CNPE RECURSOS HÍDRICS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</si>
</sst>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142875</xdr:rowOff>
    </xdr:from>
    <xdr:to>
      <xdr:col>2</xdr:col>
      <xdr:colOff>1800225</xdr:colOff>
      <xdr:row>0</xdr:row>
      <xdr:rowOff>447675</xdr:rowOff>
    </xdr:to>
    <xdr:pic>
      <xdr:nvPicPr>
        <xdr:cNvPr id="2" name="Imagen 1" descr="Escut b&amp;n franja diagonal llisa">
          <a:extLst>
            <a:ext uri="{FF2B5EF4-FFF2-40B4-BE49-F238E27FC236}">
              <a16:creationId xmlns:a16="http://schemas.microsoft.com/office/drawing/2014/main" id="{74F69E42-50D2-40D6-9050-7448E2C1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875"/>
          <a:ext cx="2476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PLE%202021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REGLAMENT%202021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ESTATUT%20DELS%20DIPUTATS%202021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PETICIONS%20202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ASSUMPTES%20EUROPEUS%202021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CONTROL%20PARLAMENTARI%20IB3%202021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PARTICIPACI&#211;%20CIUTADANA%202021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NO%20PERMANENT%20RECURSOS%20H&#205;DRICS%20202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MEDI%20AMBIENT%20I%20ORDENACI&#211;%20TERRITORIAL%202021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SALUT%202021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ASSUMPTES%20INSTITUCIONALS%20I%20GENERALS%202021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HISENDA%20I%20PRESSUPOST%202021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TURISME%20I%20TREBALL%202021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ECONOMIA%202021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ASSUMPTES%20SOCIALS,%20DRETS%20HUMANS%20I%20ESPORTS%202021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%20LEGISLATURA/ASSIST&#200;NCIES%20DIPUTATS/ASSIST&#200;NCIES%202021.1/4T%20PER&#205;ODE%20DE%20SESSIONS/C.%20EDUCACI&#211;,%20UNIVERSITAT%20I%20RECERCA%20202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2"/>
      <sheetName val="febrer09"/>
      <sheetName val="febrer16"/>
      <sheetName val="febrer23"/>
      <sheetName val="març02"/>
      <sheetName val="març09"/>
      <sheetName val="març16"/>
      <sheetName val="març23"/>
      <sheetName val="març30"/>
      <sheetName val="abril13"/>
      <sheetName val="abril20"/>
      <sheetName val="abril27"/>
      <sheetName val="Maig04"/>
      <sheetName val="Maig11"/>
      <sheetName val="Maig18"/>
      <sheetName val="Maig 25"/>
      <sheetName val="Juny01"/>
      <sheetName val="Juny08"/>
      <sheetName val="Juny15"/>
      <sheetName val="Hoja20"/>
    </sheetNames>
    <sheetDataSet>
      <sheetData sheetId="0">
        <row r="2">
          <cell r="D2">
            <v>17</v>
          </cell>
        </row>
        <row r="40">
          <cell r="D40">
            <v>19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Abril13"/>
      <sheetName val="Hoja2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2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8 febrer"/>
      <sheetName val="18 març"/>
      <sheetName val="22 abril"/>
      <sheetName val="20 Maig"/>
      <sheetName val="17 Juny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0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8 abril"/>
      <sheetName val="26 Maig"/>
      <sheetName val="Hoja2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Febrer 24"/>
      <sheetName val="Març 03"/>
      <sheetName val="Març 10"/>
      <sheetName val="Març 17"/>
      <sheetName val="Març 24"/>
      <sheetName val="Març 31"/>
      <sheetName val="Abril 14"/>
      <sheetName val="Abril 21"/>
      <sheetName val="Maig 05"/>
      <sheetName val="Maig 12"/>
      <sheetName val="Maig 19"/>
      <sheetName val="Juny 02"/>
      <sheetName val="Juny 16"/>
      <sheetName val="Hoja20"/>
    </sheetNames>
    <sheetDataSet>
      <sheetData sheetId="0">
        <row r="2">
          <cell r="E2">
            <v>0</v>
          </cell>
        </row>
        <row r="40">
          <cell r="D40">
            <v>8</v>
          </cell>
        </row>
        <row r="74">
          <cell r="C74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3"/>
      <sheetName val="Febrer 10"/>
      <sheetName val="Febrer 17"/>
      <sheetName val="Febrer 24"/>
      <sheetName val="Març 03"/>
      <sheetName val="Març 10"/>
      <sheetName val="Març 17"/>
      <sheetName val="Març 24"/>
      <sheetName val="Març 31"/>
      <sheetName val="Abril 14"/>
      <sheetName val="Abril 21"/>
      <sheetName val="Abril 28"/>
      <sheetName val="Maig 05"/>
      <sheetName val="Maig 12"/>
      <sheetName val="Maig 19"/>
      <sheetName val="Maig 26"/>
      <sheetName val="Juny 02"/>
      <sheetName val="Juny 09"/>
      <sheetName val="Juny 16"/>
      <sheetName val="Hoja20"/>
    </sheetNames>
    <sheetDataSet>
      <sheetData sheetId="0">
        <row r="2">
          <cell r="E2">
            <v>0</v>
          </cell>
        </row>
        <row r="40">
          <cell r="D40">
            <v>15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3"/>
      <sheetName val="Febrer10"/>
      <sheetName val="Febrer 17"/>
      <sheetName val="Febrer24"/>
      <sheetName val="Març03"/>
      <sheetName val="Març10"/>
      <sheetName val="Març17"/>
      <sheetName val="Març24"/>
      <sheetName val="Març31"/>
      <sheetName val="Abril14"/>
      <sheetName val="Abril21"/>
      <sheetName val="Abril28"/>
      <sheetName val="Maig05"/>
      <sheetName val="Maig12"/>
      <sheetName val="Maig19"/>
      <sheetName val="Maig26"/>
      <sheetName val="Juny02"/>
      <sheetName val="Juny09"/>
      <sheetName val="Juny16"/>
      <sheetName val="Hoja20"/>
    </sheetNames>
    <sheetDataSet>
      <sheetData sheetId="0">
        <row r="2">
          <cell r="D2">
            <v>0</v>
          </cell>
        </row>
        <row r="40">
          <cell r="E40">
            <v>0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 02"/>
      <sheetName val="Febrer 09"/>
      <sheetName val="Febrer 16"/>
      <sheetName val="Febrer 23"/>
      <sheetName val="Març 09"/>
      <sheetName val="Març 16"/>
      <sheetName val="Març 30"/>
      <sheetName val="Abril 13"/>
      <sheetName val="Abril 20"/>
      <sheetName val="Abril 27"/>
      <sheetName val="Maig 04"/>
      <sheetName val="Maig 11"/>
      <sheetName val="Maig 18"/>
      <sheetName val="Maig 25"/>
      <sheetName val="Juny 01"/>
      <sheetName val="Juny 15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4"/>
      <sheetName val="febrer11"/>
      <sheetName val="febrer18"/>
      <sheetName val="febrer25"/>
      <sheetName val="març04"/>
      <sheetName val="març11"/>
      <sheetName val="març18"/>
      <sheetName val="març25"/>
      <sheetName val="abril08"/>
      <sheetName val="abril15"/>
      <sheetName val="abril22"/>
      <sheetName val="abril29"/>
      <sheetName val="maig06"/>
      <sheetName val="maig13"/>
      <sheetName val="maig27"/>
      <sheetName val="juny03"/>
      <sheetName val="juny17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4"/>
      <sheetName val="Febrer11"/>
      <sheetName val="Febrer 25"/>
      <sheetName val="4 Març"/>
      <sheetName val="Març11"/>
      <sheetName val="25 Març"/>
      <sheetName val="8 Abril"/>
      <sheetName val="15 Abril"/>
      <sheetName val="29 Abril"/>
      <sheetName val="6 Maig"/>
      <sheetName val="13 Maig"/>
      <sheetName val="27 Maig"/>
      <sheetName val="3 Juny"/>
      <sheetName val="10 juny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4"/>
      <sheetName val="febrer11"/>
      <sheetName val="febrer18"/>
      <sheetName val="febrer25"/>
      <sheetName val="març04"/>
      <sheetName val="març11"/>
      <sheetName val="març18"/>
      <sheetName val="març25"/>
      <sheetName val="abril08"/>
      <sheetName val="abril15"/>
      <sheetName val="abril22"/>
      <sheetName val="abril29"/>
      <sheetName val="maig06"/>
      <sheetName val="maig13"/>
      <sheetName val="maig20"/>
      <sheetName val="maig27"/>
      <sheetName val="juny03"/>
      <sheetName val="juny10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Febrer04"/>
      <sheetName val="Febrer11"/>
      <sheetName val="Febrer18"/>
      <sheetName val="Febrer25"/>
      <sheetName val="Març04"/>
      <sheetName val="Març11"/>
      <sheetName val="Març18"/>
      <sheetName val="Març25"/>
      <sheetName val="Abril08"/>
      <sheetName val="Abril15"/>
      <sheetName val="Abril22"/>
      <sheetName val="Abril29"/>
      <sheetName val="Maig06"/>
      <sheetName val="Maig13"/>
      <sheetName val="Maig20"/>
      <sheetName val="Maig27"/>
      <sheetName val="Juny03"/>
      <sheetName val="Juny10"/>
      <sheetName val="Juny17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74">
          <cell r="C74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5794-2B2E-478E-909E-2ABF11B78D44}">
  <dimension ref="B1:G30"/>
  <sheetViews>
    <sheetView tabSelected="1" workbookViewId="0">
      <selection activeCell="K22" sqref="K2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140625" customWidth="1"/>
    <col min="6" max="6" width="8.5703125" customWidth="1"/>
    <col min="7" max="7" width="14.7109375" customWidth="1"/>
    <col min="8" max="8" width="17.42578125" customWidth="1"/>
  </cols>
  <sheetData>
    <row r="1" spans="2:7" ht="37.5" customHeight="1" x14ac:dyDescent="0.25"/>
    <row r="2" spans="2:7" x14ac:dyDescent="0.25">
      <c r="B2" s="1" t="s">
        <v>0</v>
      </c>
      <c r="C2" s="1"/>
      <c r="D2" s="1"/>
      <c r="E2" s="1"/>
    </row>
    <row r="4" spans="2:7" x14ac:dyDescent="0.25">
      <c r="B4" s="2" t="s">
        <v>1</v>
      </c>
      <c r="C4" s="2"/>
      <c r="D4" s="2"/>
      <c r="E4" s="2"/>
    </row>
    <row r="5" spans="2:7" x14ac:dyDescent="0.25">
      <c r="B5" s="2" t="s">
        <v>2</v>
      </c>
      <c r="C5" s="2"/>
      <c r="D5" s="2"/>
      <c r="E5" s="2"/>
      <c r="F5" s="3"/>
    </row>
    <row r="6" spans="2:7" x14ac:dyDescent="0.25">
      <c r="B6" s="4"/>
      <c r="C6" s="4"/>
      <c r="D6" s="4"/>
      <c r="E6" s="4"/>
      <c r="F6" s="4"/>
    </row>
    <row r="8" spans="2:7" x14ac:dyDescent="0.25">
      <c r="B8" s="5" t="s">
        <v>3</v>
      </c>
      <c r="C8" s="5"/>
      <c r="D8" s="5"/>
      <c r="E8" s="5"/>
    </row>
    <row r="9" spans="2:7" x14ac:dyDescent="0.25">
      <c r="B9" s="4"/>
      <c r="C9" s="4"/>
      <c r="D9" s="4"/>
      <c r="E9" s="4"/>
    </row>
    <row r="10" spans="2:7" x14ac:dyDescent="0.25">
      <c r="B10" s="2" t="s">
        <v>4</v>
      </c>
      <c r="C10" s="2"/>
      <c r="D10" s="4" t="s">
        <v>5</v>
      </c>
      <c r="E10" s="6" t="s">
        <v>6</v>
      </c>
    </row>
    <row r="12" spans="2:7" x14ac:dyDescent="0.25">
      <c r="B12" t="s">
        <v>7</v>
      </c>
      <c r="C12" s="4"/>
      <c r="D12">
        <f>[1]TOTALS!$D$40</f>
        <v>19</v>
      </c>
      <c r="E12" s="7">
        <f>[1]TOTALS!$C$74</f>
        <v>19</v>
      </c>
    </row>
    <row r="13" spans="2:7" x14ac:dyDescent="0.25">
      <c r="B13" t="s">
        <v>8</v>
      </c>
      <c r="C13" s="4"/>
      <c r="D13">
        <f>[2]TOTALS!$D$40</f>
        <v>8</v>
      </c>
      <c r="E13" s="7">
        <f>[2]TOTALS!$C$74</f>
        <v>16</v>
      </c>
      <c r="F13" s="4"/>
      <c r="G13" s="6"/>
    </row>
    <row r="14" spans="2:7" x14ac:dyDescent="0.25">
      <c r="B14" t="s">
        <v>9</v>
      </c>
      <c r="C14" s="4"/>
      <c r="D14">
        <f>[3]TOTALS!$D$40</f>
        <v>15</v>
      </c>
      <c r="E14" s="7">
        <f>[3]TOTALS!$C$74</f>
        <v>19</v>
      </c>
    </row>
    <row r="16" spans="2:7" x14ac:dyDescent="0.25">
      <c r="B16" s="2" t="s">
        <v>10</v>
      </c>
      <c r="C16" s="2"/>
      <c r="D16" s="4" t="s">
        <v>5</v>
      </c>
      <c r="E16" s="6" t="s">
        <v>6</v>
      </c>
    </row>
    <row r="17" spans="2:5" x14ac:dyDescent="0.25">
      <c r="B17" s="4"/>
      <c r="C17" s="4"/>
    </row>
    <row r="18" spans="2:5" x14ac:dyDescent="0.25">
      <c r="B18" t="s">
        <v>11</v>
      </c>
      <c r="C18" s="4"/>
      <c r="D18">
        <f>[4]TOTALS!$E$40</f>
        <v>0</v>
      </c>
      <c r="E18">
        <f>[4]TOTALS!$C$74</f>
        <v>19</v>
      </c>
    </row>
    <row r="19" spans="2:5" x14ac:dyDescent="0.25">
      <c r="B19" t="s">
        <v>12</v>
      </c>
      <c r="C19" s="4"/>
      <c r="D19">
        <f>[5]TOTALS!$E$40</f>
        <v>0</v>
      </c>
      <c r="E19" s="7">
        <f>[5]TOTALS!$C$74</f>
        <v>16</v>
      </c>
    </row>
    <row r="20" spans="2:5" x14ac:dyDescent="0.25">
      <c r="B20" t="s">
        <v>13</v>
      </c>
      <c r="C20" s="4"/>
      <c r="D20">
        <f>[6]TOTALS!$E$40</f>
        <v>0</v>
      </c>
      <c r="E20" s="7">
        <f>[6]TOTALS!$C$74</f>
        <v>17</v>
      </c>
    </row>
    <row r="21" spans="2:5" x14ac:dyDescent="0.25">
      <c r="B21" t="s">
        <v>14</v>
      </c>
      <c r="C21" s="4"/>
      <c r="D21">
        <f>[7]TOTALS!$E$40</f>
        <v>0</v>
      </c>
      <c r="E21" s="7">
        <f>[7]TOTALS!$C$74</f>
        <v>14</v>
      </c>
    </row>
    <row r="22" spans="2:5" x14ac:dyDescent="0.25">
      <c r="B22" t="s">
        <v>15</v>
      </c>
      <c r="C22" s="4"/>
      <c r="D22">
        <f>[8]TOTALS!$E$40</f>
        <v>0</v>
      </c>
      <c r="E22" s="7">
        <f>[8]TOTALS!$C$74</f>
        <v>18</v>
      </c>
    </row>
    <row r="23" spans="2:5" x14ac:dyDescent="0.25">
      <c r="B23" t="s">
        <v>16</v>
      </c>
      <c r="C23" s="4"/>
      <c r="D23">
        <f>[9]TOTALS!$E$40</f>
        <v>0</v>
      </c>
      <c r="E23" s="7">
        <f>[9]TOTALS!$C$74</f>
        <v>19</v>
      </c>
    </row>
    <row r="24" spans="2:5" x14ac:dyDescent="0.25">
      <c r="B24" t="s">
        <v>17</v>
      </c>
      <c r="C24" s="4"/>
      <c r="D24">
        <f>[10]TOTALS!$E$40</f>
        <v>0</v>
      </c>
      <c r="E24" s="7">
        <f>[10]TOTALS!$C$74</f>
        <v>0</v>
      </c>
    </row>
    <row r="25" spans="2:5" x14ac:dyDescent="0.25">
      <c r="B25" t="s">
        <v>18</v>
      </c>
      <c r="C25" s="4"/>
      <c r="D25">
        <f>[11]TOTALS!$E$40</f>
        <v>0</v>
      </c>
      <c r="E25" s="7">
        <f>[11]TOTALS!$C$74</f>
        <v>2</v>
      </c>
    </row>
    <row r="26" spans="2:5" x14ac:dyDescent="0.25">
      <c r="B26" t="s">
        <v>19</v>
      </c>
      <c r="C26" s="4"/>
      <c r="D26">
        <f>[12]TOTALS!$E$40</f>
        <v>0</v>
      </c>
      <c r="E26" s="7">
        <f>[12]TOTALS!$C$74</f>
        <v>0</v>
      </c>
    </row>
    <row r="27" spans="2:5" x14ac:dyDescent="0.25">
      <c r="B27" t="s">
        <v>20</v>
      </c>
      <c r="C27" s="4"/>
      <c r="D27">
        <f>[13]TOTALS!$E$40</f>
        <v>0</v>
      </c>
      <c r="E27" s="7">
        <f>[13]TOTALS!$C$74</f>
        <v>0</v>
      </c>
    </row>
    <row r="28" spans="2:5" x14ac:dyDescent="0.25">
      <c r="B28" t="s">
        <v>21</v>
      </c>
      <c r="C28" s="4"/>
      <c r="D28">
        <f>[14]TOTALS!$E$40</f>
        <v>0</v>
      </c>
      <c r="E28" s="7">
        <f>[14]TOTALS!$C$74</f>
        <v>5</v>
      </c>
    </row>
    <row r="29" spans="2:5" x14ac:dyDescent="0.25">
      <c r="B29" t="s">
        <v>22</v>
      </c>
      <c r="D29">
        <f>[15]TOTALS!$E$40</f>
        <v>0</v>
      </c>
      <c r="E29" s="7">
        <f>[15]TOTALS!$C$74</f>
        <v>0</v>
      </c>
    </row>
    <row r="30" spans="2:5" x14ac:dyDescent="0.25">
      <c r="B30" s="8" t="s">
        <v>23</v>
      </c>
      <c r="D30">
        <f>[16]TOTALS!$E$40</f>
        <v>0</v>
      </c>
      <c r="E30" s="7">
        <f>[16]TOTALS!$C$74</f>
        <v>2</v>
      </c>
    </row>
  </sheetData>
  <mergeCells count="6">
    <mergeCell ref="B2:E2"/>
    <mergeCell ref="B4:E4"/>
    <mergeCell ref="B5:E5"/>
    <mergeCell ref="B8:E8"/>
    <mergeCell ref="B10:C10"/>
    <mergeCell ref="B16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2021-06-28T11:36:42Z</dcterms:created>
  <dcterms:modified xsi:type="dcterms:W3CDTF">2021-06-28T11:37:14Z</dcterms:modified>
</cp:coreProperties>
</file>