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 LEGISLATURA\ASSISTÈNCIES DIPUTATS\ASSISTÈNCIES 2020.2\ASSISTÈNCIES INDIVIDUALS\"/>
    </mc:Choice>
  </mc:AlternateContent>
  <xr:revisionPtr revIDLastSave="0" documentId="13_ncr:1_{10938978-CD6A-446C-A18C-31CFF0F986AF}" xr6:coauthVersionLast="45" xr6:coauthVersionMax="45" xr10:uidLastSave="{00000000-0000-0000-0000-000000000000}"/>
  <bookViews>
    <workbookView xWindow="-120" yWindow="-120" windowWidth="29040" windowHeight="15840" xr2:uid="{7943722E-678E-41BF-9DB4-D9172410F23B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1" l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<sst xmlns="http://schemas.openxmlformats.org/spreadsheetml/2006/main" count="26" uniqueCount="24">
  <si>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Parlament de les Illes Balears</t>
  </si>
  <si>
    <t>ASSISTÈNCIES AL PLE I A LES COMISSIONS (art. 18.2 Reglament del Parlament)</t>
  </si>
  <si>
    <t>PILAR COSTA SERRA</t>
  </si>
  <si>
    <t>Període de sessions 10.09.2020 a 23.12.2020</t>
  </si>
  <si>
    <t>TITULAR</t>
  </si>
  <si>
    <t>Assistències</t>
  </si>
  <si>
    <t>Total sessions òrgan</t>
  </si>
  <si>
    <t>PLE</t>
  </si>
  <si>
    <t>C. HISENDA I PRESSUPOSTS</t>
  </si>
  <si>
    <t>SUBSTITUT</t>
  </si>
  <si>
    <t>C. ASSUMPTES INSTUCIONALS</t>
  </si>
  <si>
    <t>C. MEDI AMBIENT I OT</t>
  </si>
  <si>
    <t>C. TURISME I TREBALL</t>
  </si>
  <si>
    <t>C. ECONOMIA</t>
  </si>
  <si>
    <t>C. ASSUMPTES SOCIALS I DRETS HUMANS</t>
  </si>
  <si>
    <t>C. EDUCACIÓ, UNIVERSITAT I RECERCA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</si>
  <si>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</si>
  <si>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</si>
  <si>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</si>
  <si>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</si>
  <si>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</si>
  <si>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</si>
  <si>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</si>
  <si>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CNPE RECURSOS HÍDRICS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</si>
</sst>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1552575</xdr:colOff>
      <xdr:row>0</xdr:row>
      <xdr:rowOff>142875</xdr:rowOff>
    </xdr:from>
    <xdr:to>
      <xdr:col>2</xdr:col>
      <xdr:colOff>1800225</xdr:colOff>
      <xdr:row>0</xdr:row>
      <xdr:rowOff>447675</xdr:rowOff>
    </xdr:to>
    <xdr:pic>
      <xdr:nvPicPr>
        <xdr:cNvPr id="2" name="Imagen 1" descr="Escut b&amp;n franja diagonal llisa">
          <a:extLst>
            <a:ext uri="{FF2B5EF4-FFF2-40B4-BE49-F238E27FC236}">
              <a16:creationId xmlns:a16="http://schemas.microsoft.com/office/drawing/2014/main" id="{DF749170-117F-4631-8ED1-EC6F573CA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142875"/>
          <a:ext cx="24765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PL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REGLAMEN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ESTATUT%20DELS%20DIPUTAT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PETICION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ASSUMPTES%20EUROPEU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CONTROL%20PARLAMENTARI%20IB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PARTICIPACI&#211;%20CIUTADANA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NO%20PERMANENT%20RECURSOS%20H&#205;DRIC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HISENDA%20I%20PRESSUPO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ASSUMPTES%20INSTITUCIONALS%20I%20GENERAL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MEDI%20AMBIENT%20I%20ORDENACI&#211;%20TERRITORI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TURISME%20I%20TREBAL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ECONOMI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ASSUMPTES%20SOCIALS,%20DRETS%20HUMANS%20I%20ESPORT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EDUCACI&#211;,%20UNIVERSITAT%20I%20RECERC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0.2/3R%20PER&#205;ODE%20DE%20SESSIONS/C.%20SALU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5"/>
      <sheetName val="setembre 22"/>
      <sheetName val="setembre29"/>
      <sheetName val="octubre06"/>
      <sheetName val="octubre13"/>
      <sheetName val="octubre20"/>
      <sheetName val="octubre21"/>
      <sheetName val="octubre27-1"/>
      <sheetName val="octubre27-2"/>
      <sheetName val="octubre27-3"/>
      <sheetName val="novembre03"/>
      <sheetName val="novembre10"/>
      <sheetName val="novembre17"/>
      <sheetName val="novembre24"/>
      <sheetName val="desembre01"/>
      <sheetName val="desembre09"/>
      <sheetName val="desembre16"/>
      <sheetName val="desembre17"/>
      <sheetName val="desembre18"/>
      <sheetName val="desembre22"/>
      <sheetName val="Hoja20"/>
    </sheetNames>
    <sheetDataSet>
      <sheetData sheetId="0">
        <row r="18">
          <cell r="D18">
            <v>20</v>
          </cell>
        </row>
        <row r="74">
          <cell r="C74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25"/>
      <sheetName val="Hoja20"/>
    </sheetNames>
    <sheetDataSet>
      <sheetData sheetId="0">
        <row r="18">
          <cell r="E18">
            <v>0</v>
          </cell>
        </row>
        <row r="74">
          <cell r="C74">
            <v>1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novembre03"/>
      <sheetName val="Hoja20"/>
    </sheetNames>
    <sheetDataSet>
      <sheetData sheetId="0">
        <row r="18">
          <cell r="E18">
            <v>0</v>
          </cell>
        </row>
        <row r="74">
          <cell r="C74">
            <v>1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novembre17"/>
      <sheetName val="Hoja20"/>
    </sheetNames>
    <sheetDataSet>
      <sheetData sheetId="0">
        <row r="18">
          <cell r="E18">
            <v>0</v>
          </cell>
        </row>
        <row r="74">
          <cell r="C74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20"/>
    </sheetNames>
    <sheetDataSet>
      <sheetData sheetId="0">
        <row r="18">
          <cell r="E18">
            <v>0</v>
          </cell>
        </row>
        <row r="74">
          <cell r="C74">
            <v>0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15"/>
      <sheetName val="novembre19"/>
      <sheetName val="Hoja20"/>
    </sheetNames>
    <sheetDataSet>
      <sheetData sheetId="0">
        <row r="18">
          <cell r="E18">
            <v>0</v>
          </cell>
        </row>
        <row r="74">
          <cell r="C74">
            <v>2</v>
          </cell>
        </row>
      </sheetData>
      <sheetData sheetId="1"/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20"/>
    </sheetNames>
    <sheetDataSet>
      <sheetData sheetId="0">
        <row r="18">
          <cell r="E18">
            <v>0</v>
          </cell>
        </row>
        <row r="74">
          <cell r="C74">
            <v>0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desembre22"/>
      <sheetName val="Hoja20"/>
    </sheetNames>
    <sheetDataSet>
      <sheetData sheetId="0">
        <row r="18">
          <cell r="E18">
            <v>0</v>
          </cell>
        </row>
        <row r="74">
          <cell r="C74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29"/>
      <sheetName val="octubre13"/>
      <sheetName val="novembre03"/>
      <sheetName val="novembre10-1"/>
      <sheetName val="novembre10-2"/>
      <sheetName val="novembre11-1"/>
      <sheetName val="novembre11-2"/>
      <sheetName val="novembre11-3"/>
      <sheetName val="novembre11-4"/>
      <sheetName val="novembre12-1"/>
      <sheetName val="novembre12-2"/>
      <sheetName val="novembre12-3"/>
      <sheetName val="novembre12-4"/>
      <sheetName val="novembre12-5"/>
      <sheetName val="novembre13"/>
      <sheetName val="novembre24"/>
      <sheetName val="desembre09"/>
      <sheetName val="desembre10"/>
      <sheetName val="desembre11"/>
      <sheetName val="Hoja20"/>
    </sheetNames>
    <sheetDataSet>
      <sheetData sheetId="0">
        <row r="18">
          <cell r="D18">
            <v>0</v>
          </cell>
        </row>
        <row r="74">
          <cell r="C74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6"/>
      <sheetName val="Setembre23"/>
      <sheetName val="setembre30"/>
      <sheetName val="octubre07"/>
      <sheetName val="octubre14"/>
      <sheetName val="octubre28"/>
      <sheetName val="novembre04"/>
      <sheetName val="novembre18"/>
      <sheetName val="novembre25"/>
      <sheetName val="Hoja20"/>
    </sheetNames>
    <sheetDataSet>
      <sheetData sheetId="0">
        <row r="18">
          <cell r="E18">
            <v>0</v>
          </cell>
        </row>
        <row r="74">
          <cell r="C74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6"/>
      <sheetName val="setembre23"/>
      <sheetName val="setembre30"/>
      <sheetName val="octubre07"/>
      <sheetName val="octubre14"/>
      <sheetName val="octubre28"/>
      <sheetName val="novembre04"/>
      <sheetName val="novembre18"/>
      <sheetName val="novembre25"/>
      <sheetName val="Hoja20"/>
    </sheetNames>
    <sheetDataSet>
      <sheetData sheetId="0">
        <row r="18">
          <cell r="E18">
            <v>0</v>
          </cell>
        </row>
        <row r="74">
          <cell r="C74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7"/>
      <sheetName val="setembre24"/>
      <sheetName val="octubre01"/>
      <sheetName val="octubre08"/>
      <sheetName val="octubre15"/>
      <sheetName val="octubre22"/>
      <sheetName val="octubre29"/>
      <sheetName val="novembre19"/>
      <sheetName val="novembre26"/>
      <sheetName val="Hoja20"/>
    </sheetNames>
    <sheetDataSet>
      <sheetData sheetId="0">
        <row r="18">
          <cell r="E18">
            <v>0</v>
          </cell>
        </row>
        <row r="74">
          <cell r="C74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8"/>
      <sheetName val="setembre24"/>
      <sheetName val="octubre01"/>
      <sheetName val="octubre08"/>
      <sheetName val="octubre22"/>
      <sheetName val="novembre05"/>
      <sheetName val="novembre26"/>
      <sheetName val="Hoja20"/>
    </sheetNames>
    <sheetDataSet>
      <sheetData sheetId="0">
        <row r="18">
          <cell r="E18">
            <v>0</v>
          </cell>
        </row>
        <row r="74">
          <cell r="C74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7"/>
      <sheetName val="setembre24"/>
      <sheetName val="octubre01"/>
      <sheetName val="octubre08"/>
      <sheetName val="octubre15"/>
      <sheetName val="octubre22"/>
      <sheetName val="octubre29"/>
      <sheetName val="novembre05"/>
      <sheetName val="novembre19"/>
      <sheetName val="novembre26"/>
      <sheetName val="Hoja20"/>
    </sheetNames>
    <sheetDataSet>
      <sheetData sheetId="0">
        <row r="18">
          <cell r="E18">
            <v>0</v>
          </cell>
        </row>
        <row r="74">
          <cell r="C74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7"/>
      <sheetName val="setembre24"/>
      <sheetName val="octubre01"/>
      <sheetName val="octubre08"/>
      <sheetName val="octubre15"/>
      <sheetName val="octubre22"/>
      <sheetName val="octubre29"/>
      <sheetName val="novembre05"/>
      <sheetName val="novembre19"/>
      <sheetName val="novembre26"/>
      <sheetName val="Hoja20"/>
    </sheetNames>
    <sheetDataSet>
      <sheetData sheetId="0">
        <row r="18">
          <cell r="E18">
            <v>0</v>
          </cell>
        </row>
        <row r="74">
          <cell r="C74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6"/>
      <sheetName val="setembre23"/>
      <sheetName val="setembre30"/>
      <sheetName val="octubre07"/>
      <sheetName val="octubre14"/>
      <sheetName val="octubre28"/>
      <sheetName val="novembre04"/>
      <sheetName val="novembre18"/>
      <sheetName val="novembre25"/>
      <sheetName val="desembre02"/>
      <sheetName val="Hoja20"/>
    </sheetNames>
    <sheetDataSet>
      <sheetData sheetId="0">
        <row r="18">
          <cell r="E18">
            <v>0</v>
          </cell>
        </row>
        <row r="74">
          <cell r="C74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C0F35-5C83-4931-87D7-C7668F975678}">
  <dimension ref="B1:G30"/>
  <sheetViews>
    <sheetView tabSelected="1" workbookViewId="0">
      <selection activeCell="Q12" sqref="Q12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7" ht="37.5" customHeight="1" x14ac:dyDescent="0.25"/>
    <row r="2" spans="2:7" x14ac:dyDescent="0.25">
      <c r="B2" s="6" t="s">
        <v>0</v>
      </c>
      <c r="C2" s="6"/>
      <c r="D2" s="6"/>
      <c r="E2" s="6"/>
    </row>
    <row r="4" spans="2:7" x14ac:dyDescent="0.25">
      <c r="B4" s="7" t="s">
        <v>1</v>
      </c>
      <c r="C4" s="7"/>
      <c r="D4" s="7"/>
      <c r="E4" s="7"/>
    </row>
    <row r="5" spans="2:7" x14ac:dyDescent="0.25">
      <c r="B5" s="7" t="s">
        <v>2</v>
      </c>
      <c r="C5" s="7"/>
      <c r="D5" s="7"/>
      <c r="E5" s="7"/>
      <c r="F5" s="1"/>
    </row>
    <row r="6" spans="2:7" x14ac:dyDescent="0.25">
      <c r="B6" s="2"/>
      <c r="C6" s="2"/>
      <c r="D6" s="2"/>
      <c r="E6" s="2"/>
      <c r="F6" s="2"/>
    </row>
    <row r="8" spans="2:7" x14ac:dyDescent="0.25">
      <c r="B8" s="8" t="s">
        <v>3</v>
      </c>
      <c r="C8" s="8"/>
      <c r="D8" s="8"/>
      <c r="E8" s="8"/>
    </row>
    <row r="9" spans="2:7" x14ac:dyDescent="0.25">
      <c r="B9" s="2"/>
      <c r="C9" s="2"/>
      <c r="D9" s="2"/>
      <c r="E9" s="2"/>
    </row>
    <row r="10" spans="2:7" x14ac:dyDescent="0.25">
      <c r="B10" s="7" t="s">
        <v>4</v>
      </c>
      <c r="C10" s="7"/>
      <c r="D10" s="2" t="s">
        <v>5</v>
      </c>
      <c r="E10" s="3" t="s">
        <v>6</v>
      </c>
    </row>
    <row r="12" spans="2:7" x14ac:dyDescent="0.25">
      <c r="B12" t="s">
        <v>7</v>
      </c>
      <c r="C12" s="2"/>
      <c r="D12">
        <f>[1]TOTALS!$D$18</f>
        <v>20</v>
      </c>
      <c r="E12" s="4">
        <f>[1]TOTALS!$C$74</f>
        <v>20</v>
      </c>
    </row>
    <row r="13" spans="2:7" x14ac:dyDescent="0.25">
      <c r="B13" t="s">
        <v>8</v>
      </c>
      <c r="C13" s="2"/>
      <c r="D13">
        <f>[2]TOTALS!$D$18</f>
        <v>0</v>
      </c>
      <c r="E13" s="4">
        <f>[2]TOTALS!$C$74</f>
        <v>19</v>
      </c>
      <c r="F13" s="2"/>
      <c r="G13" s="3"/>
    </row>
    <row r="15" spans="2:7" x14ac:dyDescent="0.25">
      <c r="B15" s="7" t="s">
        <v>9</v>
      </c>
      <c r="C15" s="7"/>
      <c r="D15" s="2" t="s">
        <v>5</v>
      </c>
      <c r="E15" s="3" t="s">
        <v>6</v>
      </c>
    </row>
    <row r="16" spans="2:7" x14ac:dyDescent="0.25">
      <c r="B16" s="2"/>
      <c r="C16" s="2"/>
    </row>
    <row r="17" spans="2:5" x14ac:dyDescent="0.25">
      <c r="B17" t="s">
        <v>10</v>
      </c>
      <c r="C17" s="2"/>
      <c r="D17">
        <f>[3]TOTALS!$E$18</f>
        <v>0</v>
      </c>
      <c r="E17">
        <f>[3]TOTALS!$C$74</f>
        <v>9</v>
      </c>
    </row>
    <row r="18" spans="2:5" x14ac:dyDescent="0.25">
      <c r="B18" t="s">
        <v>11</v>
      </c>
      <c r="C18" s="2"/>
      <c r="D18">
        <f>[4]TOTALS!$E$18</f>
        <v>0</v>
      </c>
      <c r="E18" s="4">
        <f>[4]TOTALS!$C$74</f>
        <v>9</v>
      </c>
    </row>
    <row r="19" spans="2:5" x14ac:dyDescent="0.25">
      <c r="B19" t="s">
        <v>12</v>
      </c>
      <c r="C19" s="2"/>
      <c r="D19">
        <f>[5]TOTALS!$E$18</f>
        <v>0</v>
      </c>
      <c r="E19" s="4">
        <f>[5]TOTALS!$C$74</f>
        <v>9</v>
      </c>
    </row>
    <row r="20" spans="2:5" x14ac:dyDescent="0.25">
      <c r="B20" t="s">
        <v>13</v>
      </c>
      <c r="C20" s="2"/>
      <c r="D20">
        <f>[6]TOTALS!$E$18</f>
        <v>0</v>
      </c>
      <c r="E20" s="4">
        <f>[6]TOTALS!$C$74</f>
        <v>7</v>
      </c>
    </row>
    <row r="21" spans="2:5" x14ac:dyDescent="0.25">
      <c r="B21" t="s">
        <v>14</v>
      </c>
      <c r="C21" s="2"/>
      <c r="D21">
        <f>[7]TOTALS!$E$18</f>
        <v>0</v>
      </c>
      <c r="E21" s="4">
        <f>[7]TOTALS!$C$74</f>
        <v>10</v>
      </c>
    </row>
    <row r="22" spans="2:5" x14ac:dyDescent="0.25">
      <c r="B22" t="s">
        <v>15</v>
      </c>
      <c r="C22" s="2"/>
      <c r="D22">
        <f>[8]TOTALS!$E$18</f>
        <v>0</v>
      </c>
      <c r="E22" s="4">
        <f>[8]TOTALS!$C$74</f>
        <v>10</v>
      </c>
    </row>
    <row r="23" spans="2:5" x14ac:dyDescent="0.25">
      <c r="B23" t="s">
        <v>16</v>
      </c>
      <c r="C23" s="2"/>
      <c r="D23">
        <f>[9]TOTALS!$E$18</f>
        <v>0</v>
      </c>
      <c r="E23" s="4">
        <f>[9]TOTALS!$C$74</f>
        <v>10</v>
      </c>
    </row>
    <row r="24" spans="2:5" x14ac:dyDescent="0.25">
      <c r="B24" t="s">
        <v>17</v>
      </c>
      <c r="C24" s="2"/>
      <c r="D24">
        <f>[10]TOTALS!$E$18</f>
        <v>0</v>
      </c>
      <c r="E24" s="4">
        <f>[10]TOTALS!$C$74</f>
        <v>1</v>
      </c>
    </row>
    <row r="25" spans="2:5" x14ac:dyDescent="0.25">
      <c r="B25" t="s">
        <v>18</v>
      </c>
      <c r="C25" s="2"/>
      <c r="D25">
        <f>[11]TOTALS!$E$18</f>
        <v>0</v>
      </c>
      <c r="E25" s="4">
        <f>[11]TOTALS!$C$74</f>
        <v>1</v>
      </c>
    </row>
    <row r="26" spans="2:5" x14ac:dyDescent="0.25">
      <c r="B26" t="s">
        <v>19</v>
      </c>
      <c r="C26" s="2"/>
      <c r="D26">
        <f>[12]TOTALS!$E$18</f>
        <v>0</v>
      </c>
      <c r="E26" s="4">
        <f>[12]TOTALS!$C$74</f>
        <v>1</v>
      </c>
    </row>
    <row r="27" spans="2:5" x14ac:dyDescent="0.25">
      <c r="B27" t="s">
        <v>20</v>
      </c>
      <c r="C27" s="2"/>
      <c r="D27">
        <f>[13]TOTALS!$E$18</f>
        <v>0</v>
      </c>
      <c r="E27" s="4">
        <f>[13]TOTALS!$C$74</f>
        <v>0</v>
      </c>
    </row>
    <row r="28" spans="2:5" x14ac:dyDescent="0.25">
      <c r="B28" t="s">
        <v>21</v>
      </c>
      <c r="D28">
        <f>[14]TOTALS!$E$18</f>
        <v>0</v>
      </c>
      <c r="E28" s="4">
        <f>[14]TOTALS!$C$74</f>
        <v>2</v>
      </c>
    </row>
    <row r="29" spans="2:5" x14ac:dyDescent="0.25">
      <c r="B29" t="s">
        <v>22</v>
      </c>
      <c r="D29">
        <f>[15]TOTALS!$E$18</f>
        <v>0</v>
      </c>
      <c r="E29" s="4">
        <f>[15]TOTALS!$C$74</f>
        <v>0</v>
      </c>
    </row>
    <row r="30" spans="2:5" x14ac:dyDescent="0.25">
      <c r="B30" s="5" t="s">
        <v>23</v>
      </c>
      <c r="D30">
        <f>[16]TOTALS!$E$18</f>
        <v>0</v>
      </c>
      <c r="E30" s="4">
        <f>[16]TOTALS!$C$74</f>
        <v>1</v>
      </c>
    </row>
  </sheetData>
  <mergeCells count="6">
    <mergeCell ref="B15:C15"/>
    <mergeCell ref="B2:E2"/>
    <mergeCell ref="B4:E4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Parlament de les Illes Balears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2021-01-11T12:39:51Z</dcterms:created>
  <dcterms:modified xsi:type="dcterms:W3CDTF">2021-01-12T08:15:14Z</dcterms:modified>
</cp:coreProperties>
</file>