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703AEE2B-29BC-4B2B-953A-051A411639D8}" xr6:coauthVersionLast="47" xr6:coauthVersionMax="47" xr10:uidLastSave="{00000000-0000-0000-0000-000000000000}"/>
  <bookViews>
    <workbookView xWindow="-120" yWindow="-120" windowWidth="29040" windowHeight="15840" xr2:uid="{D40E1A3B-8F35-4905-A140-274603DEED75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<sst xmlns="http://schemas.openxmlformats.org/spreadsheetml/2006/main" count="26" uniqueCount="24">
  <si>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</si>
  <si>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</si>
  <si>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ANTONIA MARTÍN PERDIZ</t>
  </si>
  <si>
    <t>Període de sessions 08.09.2022 a 23.12.2022</t>
  </si>
  <si>
    <t>TITULAR</t>
  </si>
  <si>
    <t>Assistències</t>
  </si>
  <si>
    <t>Total sessions òrgan</t>
  </si>
  <si>
    <t>PLE</t>
  </si>
  <si>
    <t>C. HISENDA I PRESSUPOSTS</t>
  </si>
  <si>
    <t xml:space="preserve">C. TURISME I TREBALL </t>
  </si>
  <si>
    <t>C. SALUT</t>
  </si>
  <si>
    <t>SUBSTITUT</t>
  </si>
  <si>
    <t>C. ASSUMPTES INSTUCIONALS</t>
  </si>
  <si>
    <t>C. MEDI AMBIENT I OT</t>
  </si>
  <si>
    <t>C. ECONOMIA</t>
  </si>
  <si>
    <t>C. ASSUMPTES SOCIALS I DRETS HUMANS</t>
  </si>
  <si>
    <t>C. EDUCACIÓ, RECERCA I CULTURA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</si>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</sst>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1D52C82C-1B7E-46B7-907A-45D65B59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39">
          <cell r="D39">
            <v>19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39">
          <cell r="D39">
            <v>8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39">
          <cell r="D39">
            <v>7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39">
          <cell r="D39">
            <v>6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39">
          <cell r="E39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39">
          <cell r="E39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418B-E4D3-4835-86F1-BFA773BF0372}">
  <dimension ref="B1:G30"/>
  <sheetViews>
    <sheetView tabSelected="1" workbookViewId="0">
      <selection activeCell="J17" sqref="J17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[1]TOTALS!$D$39</f>
        <v>19</v>
      </c>
      <c r="E12" s="7">
        <f>[1]TOTALS!$C$65</f>
        <v>19</v>
      </c>
    </row>
    <row r="13" spans="2:7" x14ac:dyDescent="0.25">
      <c r="B13" t="s">
        <v>8</v>
      </c>
      <c r="C13" s="4"/>
      <c r="D13">
        <f>[2]TOTALS!$D$39</f>
        <v>8</v>
      </c>
      <c r="E13" s="8">
        <f>[2]TOTALS!$C$65</f>
        <v>20</v>
      </c>
      <c r="F13" s="4"/>
      <c r="G13" s="6"/>
    </row>
    <row r="14" spans="2:7" x14ac:dyDescent="0.25">
      <c r="B14" t="s">
        <v>9</v>
      </c>
      <c r="C14" s="4"/>
      <c r="D14">
        <f>[3]TOTALS!$D$39</f>
        <v>7</v>
      </c>
      <c r="E14" s="8">
        <f>[3]TOTALS!$C$65</f>
        <v>7</v>
      </c>
    </row>
    <row r="15" spans="2:7" x14ac:dyDescent="0.25">
      <c r="B15" t="s">
        <v>10</v>
      </c>
      <c r="C15" s="4"/>
      <c r="D15">
        <f>[4]TOTALS!$D$39</f>
        <v>6</v>
      </c>
      <c r="E15" s="8">
        <f>[4]TOTALS!$C$65</f>
        <v>8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[5]TOTALS!$E$39</f>
        <v>0</v>
      </c>
      <c r="E19" s="8">
        <f>[5]TOTALS!$C$65</f>
        <v>3</v>
      </c>
    </row>
    <row r="20" spans="2:5" x14ac:dyDescent="0.25">
      <c r="B20" t="s">
        <v>13</v>
      </c>
      <c r="C20" s="4"/>
      <c r="D20">
        <f>[6]TOTALS!$E$39</f>
        <v>0</v>
      </c>
      <c r="E20" s="8">
        <f>[6]TOTALS!$C$65</f>
        <v>3</v>
      </c>
    </row>
    <row r="21" spans="2:5" x14ac:dyDescent="0.25">
      <c r="B21" t="s">
        <v>14</v>
      </c>
      <c r="C21" s="4"/>
      <c r="D21">
        <f>[7]TOTALS!$E$39</f>
        <v>0</v>
      </c>
      <c r="E21" s="8">
        <f>[7]TOTALS!$C$65</f>
        <v>10</v>
      </c>
    </row>
    <row r="22" spans="2:5" x14ac:dyDescent="0.25">
      <c r="B22" t="s">
        <v>15</v>
      </c>
      <c r="C22" s="4"/>
      <c r="D22">
        <f>[8]TOTALS!$E$39</f>
        <v>0</v>
      </c>
      <c r="E22" s="8">
        <f>[8]TOTALS!$C$65</f>
        <v>5</v>
      </c>
    </row>
    <row r="23" spans="2:5" x14ac:dyDescent="0.25">
      <c r="B23" t="s">
        <v>16</v>
      </c>
      <c r="C23" s="4"/>
      <c r="D23">
        <f>[9]TOTALS!$E$39</f>
        <v>0</v>
      </c>
      <c r="E23" s="8">
        <f>[9]TOTALS!$C$65</f>
        <v>10</v>
      </c>
    </row>
    <row r="24" spans="2:5" x14ac:dyDescent="0.25">
      <c r="B24" t="s">
        <v>17</v>
      </c>
      <c r="C24" s="4"/>
      <c r="D24">
        <f>[10]TOTALS!$E$39</f>
        <v>0</v>
      </c>
      <c r="E24" s="8">
        <f>[10]TOTALS!$C$65</f>
        <v>0</v>
      </c>
    </row>
    <row r="25" spans="2:5" x14ac:dyDescent="0.25">
      <c r="B25" t="s">
        <v>18</v>
      </c>
      <c r="C25" s="4"/>
      <c r="D25">
        <f>[11]TOTALS!$E$39</f>
        <v>0</v>
      </c>
      <c r="E25" s="8">
        <f>[11]TOTALS!$C$65</f>
        <v>0</v>
      </c>
    </row>
    <row r="26" spans="2:5" x14ac:dyDescent="0.25">
      <c r="B26" t="s">
        <v>19</v>
      </c>
      <c r="C26" s="4"/>
      <c r="D26">
        <f>[12]TOTALS!$E$39</f>
        <v>0</v>
      </c>
      <c r="E26" s="8">
        <f>[12]TOTALS!$C$65</f>
        <v>0</v>
      </c>
    </row>
    <row r="27" spans="2:5" x14ac:dyDescent="0.25">
      <c r="B27" t="s">
        <v>20</v>
      </c>
      <c r="C27" s="4"/>
      <c r="D27">
        <f>[13]TOTALS!$E$39</f>
        <v>0</v>
      </c>
      <c r="E27" s="8">
        <f>[13]TOTALS!$C$65</f>
        <v>0</v>
      </c>
    </row>
    <row r="28" spans="2:5" x14ac:dyDescent="0.25">
      <c r="B28" t="s">
        <v>21</v>
      </c>
      <c r="C28" s="4"/>
      <c r="D28">
        <f>[14]TOTALS!$E$39</f>
        <v>0</v>
      </c>
      <c r="E28" s="8">
        <f>[14]TOTALS!$C$65</f>
        <v>3</v>
      </c>
    </row>
    <row r="29" spans="2:5" x14ac:dyDescent="0.25">
      <c r="B29" t="s">
        <v>22</v>
      </c>
      <c r="C29" s="4"/>
      <c r="D29">
        <f>[15]TOTALS!$E$39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[16]TOTALS!$E$39</f>
        <v>0</v>
      </c>
      <c r="E30" s="8">
        <f>[16]TOTALS!$C$65</f>
        <v>3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2023-01-26T11:22:51Z</dcterms:created>
  <dcterms:modified xsi:type="dcterms:W3CDTF">2023-01-26T11:23:21Z</dcterms:modified>
</cp:coreProperties>
</file>