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2\ASSISTÈNCIES INDIVIDUALS\"/>
    </mc:Choice>
  </mc:AlternateContent>
  <xr:revisionPtr revIDLastSave="0" documentId="8_{629DA470-0EBA-4D33-98A5-617D5690AD62}" xr6:coauthVersionLast="47" xr6:coauthVersionMax="47" xr10:uidLastSave="{00000000-0000-0000-0000-000000000000}"/>
  <bookViews>
    <workbookView xWindow="-120" yWindow="-120" windowWidth="29040" windowHeight="15840" xr2:uid="{A658CA1E-EA0E-4BD8-8EDA-D73D98099DEE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<sst xmlns="http://schemas.openxmlformats.org/spreadsheetml/2006/main" count="27" uniqueCount="25">
  <si>
    <t>Parlament de les Illes Balears</t>
  </si>
  <si>
    <t>ASSISTÈNCIES AL PLE I A LES COMISSIONS (art. 18.2 Reglament del Parlament)</t>
  </si>
  <si>
    <t>MIQUEL ENSENYAT RIUTORT</t>
  </si>
  <si>
    <t>Període de sessions 08.09.2022 a 23.12.2022</t>
  </si>
  <si>
    <t>TITULAR</t>
  </si>
  <si>
    <t>Assistències</t>
  </si>
  <si>
    <t>Total sessions òrgan</t>
  </si>
  <si>
    <t>PLE</t>
  </si>
  <si>
    <t>C. ASSUMPTES INSTUCIONALS (fins 14/09)</t>
  </si>
  <si>
    <t>C. MEDI AMBIENT I OT</t>
  </si>
  <si>
    <t>C. ASSUMPTES SOCIALS I DRETS HUMANS</t>
  </si>
  <si>
    <t>C. SALUT</t>
  </si>
  <si>
    <t>C. REGLAMENT</t>
  </si>
  <si>
    <t>C. PARTICIPACIÓ CIUTADANA</t>
  </si>
  <si>
    <t>CNPE RECURSOS HÍDRICS</t>
  </si>
  <si>
    <t>SUBSTITUT</t>
  </si>
  <si>
    <t>C. ASSUMPTES INSTUCIONALS (des de 14/09)</t>
  </si>
  <si>
    <t>C. HISENDA I PRESSUPOSTS</t>
  </si>
  <si>
    <t>C. TURISME I TREBALL</t>
  </si>
  <si>
    <t>C. ECONOMIA</t>
  </si>
  <si>
    <t>C. EDUCACIÓ, RECERCA I CULTURA</t>
  </si>
  <si>
    <t>C. ESTATUT DELS DIPUTATS</t>
  </si>
  <si>
    <t>C. PETICIONS</t>
  </si>
  <si>
    <t>C. ASSUMPTES EUROPEUS</t>
  </si>
  <si>
    <t>CCRTVIB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</si>
</sst>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8D076AAC-C430-4073-B4E3-4FD1346E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PLE%202022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TURISME%20I%20TREBALL%202022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CONOMIA%202022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DUCACI&#211;,%20RECERCA%20I%20CULTURA%202022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STATUT%20DELS%20DIPUTATS%202022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ETICIONS%202022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EUROPEUS%202022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CONTROL%20PARLAMENTARI%20IB3%20202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INSTITUCIONALS%20I%20GENERALS%20202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MEDI%20AMBIENT%20I%20ORDENACI&#211;%20TERRITORIAL%20202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SOCIALS,%20DRETS%20HUMANS%20I%20ESPORTS%202022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SALUT%202022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REGLAMENT%202022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ARTICIPACI&#211;%20CIUTADANA%202022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NO%20PERMANENT%20RECURSOS%20H&#205;DRICS%202022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HISENDA%20I%20PRESSUPOST%20202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3"/>
      <sheetName val="setembre20"/>
      <sheetName val="setembre27"/>
      <sheetName val="octubre04"/>
      <sheetName val="octubre05"/>
      <sheetName val="octubre11-1"/>
      <sheetName val="octubre11-2"/>
      <sheetName val="octubre18"/>
      <sheetName val="octubre25"/>
      <sheetName val="novembre02"/>
      <sheetName val="novembre08"/>
      <sheetName val="novembre15"/>
      <sheetName val="novembre22"/>
      <sheetName val="novembre29"/>
      <sheetName val="desembre05"/>
      <sheetName val="desembre13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21">
          <cell r="D21">
            <v>18</v>
          </cell>
        </row>
        <row r="65">
          <cell r="C65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06"/>
      <sheetName val="Octubre 20"/>
      <sheetName val="Novembre 03"/>
      <sheetName val="Novembre 17"/>
      <sheetName val="Novembre 24"/>
      <sheetName val="Hoja20"/>
    </sheetNames>
    <sheetDataSet>
      <sheetData sheetId="0">
        <row r="2">
          <cell r="E2">
            <v>0</v>
          </cell>
        </row>
        <row r="21">
          <cell r="E21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8 setembre"/>
      <sheetName val="Setembre 22"/>
      <sheetName val="Setembre 29"/>
      <sheetName val="6 Octubre"/>
      <sheetName val="13 Octubre"/>
      <sheetName val="20 octubre"/>
      <sheetName val="27 octubre"/>
      <sheetName val="3 noviembre"/>
      <sheetName val="24 novembre"/>
      <sheetName val="1 diciembre"/>
      <sheetName val="No escriure aquí"/>
    </sheetNames>
    <sheetDataSet>
      <sheetData sheetId="0">
        <row r="2">
          <cell r="E2">
            <v>0</v>
          </cell>
        </row>
        <row r="21">
          <cell r="E21">
            <v>0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Setembre"/>
      <sheetName val="22Setembre"/>
      <sheetName val="29Setembre"/>
      <sheetName val="06octubre"/>
      <sheetName val="20octubre"/>
      <sheetName val="27octubre"/>
      <sheetName val="3novembre"/>
      <sheetName val="17novembre"/>
      <sheetName val="24novembre"/>
      <sheetName val="01desembre"/>
      <sheetName val="Hoja20"/>
    </sheetNames>
    <sheetDataSet>
      <sheetData sheetId="0">
        <row r="2">
          <cell r="E2">
            <v>0</v>
          </cell>
        </row>
        <row r="21">
          <cell r="E21">
            <v>4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1">
          <cell r="E21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1">
          <cell r="E21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1">
          <cell r="E21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 setembre"/>
      <sheetName val="20 octubre"/>
      <sheetName val="17 novembre"/>
      <sheetName val="No escriure aquí"/>
    </sheetNames>
    <sheetDataSet>
      <sheetData sheetId="0">
        <row r="2">
          <cell r="E2">
            <v>0</v>
          </cell>
        </row>
        <row r="21">
          <cell r="E21">
            <v>1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14Setembre"/>
      <sheetName val="21Setembre"/>
      <sheetName val="28Setembre"/>
      <sheetName val="Hoja20"/>
    </sheetNames>
    <sheetDataSet>
      <sheetData sheetId="0">
        <row r="2">
          <cell r="D2">
            <v>0</v>
          </cell>
        </row>
        <row r="21">
          <cell r="D21">
            <v>1</v>
          </cell>
          <cell r="E21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OCTUBRE 19"/>
      <sheetName val="NOVEMBRE 16"/>
      <sheetName val="Hoja20"/>
    </sheetNames>
    <sheetDataSet>
      <sheetData sheetId="0">
        <row r="2">
          <cell r="E2">
            <v>0</v>
          </cell>
        </row>
        <row r="21">
          <cell r="D21">
            <v>1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27"/>
      <sheetName val="Novembre 03"/>
      <sheetName val="Novembre 17"/>
      <sheetName val="Hoja20"/>
    </sheetNames>
    <sheetDataSet>
      <sheetData sheetId="0">
        <row r="2">
          <cell r="E2">
            <v>0</v>
          </cell>
        </row>
        <row r="21">
          <cell r="D21">
            <v>4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SETEMBRE 21 (1)"/>
      <sheetName val="SETEMBRE 21 (2)"/>
      <sheetName val="SETEMBRE 28"/>
      <sheetName val="OCTUBRE 19"/>
      <sheetName val="OCTUBRE 26"/>
      <sheetName val="NOVEMBRE 16"/>
      <sheetName val="NOVEMBRE 23"/>
      <sheetName val="Hoja20"/>
    </sheetNames>
    <sheetDataSet>
      <sheetData sheetId="0">
        <row r="2">
          <cell r="E2">
            <v>0</v>
          </cell>
        </row>
        <row r="21">
          <cell r="D21">
            <v>6</v>
          </cell>
        </row>
        <row r="65">
          <cell r="C65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1">
          <cell r="D21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1">
          <cell r="D21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setembre"/>
      <sheetName val="26 octubre"/>
      <sheetName val="23 novembre"/>
      <sheetName val="No escriure aquí"/>
    </sheetNames>
    <sheetDataSet>
      <sheetData sheetId="0">
        <row r="2">
          <cell r="E2">
            <v>0</v>
          </cell>
        </row>
        <row r="21">
          <cell r="D21">
            <v>2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3"/>
      <sheetName val="SETEMBRE 20"/>
      <sheetName val="OCTUBRE 18"/>
      <sheetName val="NOVEMBRE 8- 15.50"/>
      <sheetName val="Hoja1"/>
      <sheetName val="NOVEMBRE 8 - 16.00"/>
      <sheetName val="NOVEMBRE 8- 18.30"/>
      <sheetName val="NOVEMBRE 9- 9.00"/>
      <sheetName val="NOVEMBRE 9- 11.30"/>
      <sheetName val="NOVEMBRE 9-16.00"/>
      <sheetName val="NOVEMBRE 9- 18.30"/>
      <sheetName val="NOVEMBRE 10- 9.00"/>
      <sheetName val="NOVEMBRE 10- 11.30"/>
      <sheetName val="NOVEMBRE 10- 16.00"/>
      <sheetName val="NOVEMBRE 10- 18.30"/>
      <sheetName val="NOVEMBRE 11- 9.00"/>
      <sheetName val="NOVEMBRE 11- 11.30"/>
      <sheetName val="NOVEMBRE 22"/>
      <sheetName val="DESEMBRE 13"/>
      <sheetName val="DESEMBRE 15"/>
      <sheetName val="DESEMBRE 14"/>
      <sheetName val="Hoja20"/>
    </sheetNames>
    <sheetDataSet>
      <sheetData sheetId="0">
        <row r="2">
          <cell r="E2">
            <v>0</v>
          </cell>
        </row>
        <row r="21">
          <cell r="E21">
            <v>5</v>
          </cell>
        </row>
        <row r="65">
          <cell r="C6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C0B8-C46E-4C8F-A84D-670C6D61696D}">
  <dimension ref="B1:G31"/>
  <sheetViews>
    <sheetView tabSelected="1" workbookViewId="0">
      <selection activeCell="I13" sqref="I13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[1]TOTALS!$D$21</f>
        <v>18</v>
      </c>
      <c r="E12" s="7">
        <f>[1]TOTALS!$C$65</f>
        <v>19</v>
      </c>
    </row>
    <row r="13" spans="2:7" x14ac:dyDescent="0.25">
      <c r="B13" t="s">
        <v>8</v>
      </c>
      <c r="C13" s="4"/>
      <c r="D13">
        <f>[2]TOTALS!$D$21</f>
        <v>1</v>
      </c>
      <c r="E13" s="8">
        <f>[2]TOTALS!$C$65-E23</f>
        <v>1</v>
      </c>
      <c r="F13" s="4"/>
      <c r="G13" s="6"/>
    </row>
    <row r="14" spans="2:7" x14ac:dyDescent="0.25">
      <c r="B14" t="s">
        <v>9</v>
      </c>
      <c r="C14" s="4"/>
      <c r="D14">
        <f>[3]TOTALS!$D$21</f>
        <v>1</v>
      </c>
      <c r="E14" s="8">
        <f>[3]TOTALS!$C$65</f>
        <v>3</v>
      </c>
    </row>
    <row r="15" spans="2:7" x14ac:dyDescent="0.25">
      <c r="B15" t="s">
        <v>10</v>
      </c>
      <c r="C15" s="4"/>
      <c r="D15">
        <f>[4]TOTALS!$D$21</f>
        <v>4</v>
      </c>
      <c r="E15" s="8">
        <f>[4]TOTALS!$C$65</f>
        <v>5</v>
      </c>
    </row>
    <row r="16" spans="2:7" x14ac:dyDescent="0.25">
      <c r="B16" t="s">
        <v>11</v>
      </c>
      <c r="C16" s="4"/>
      <c r="D16">
        <f>[5]TOTALS!$D$21</f>
        <v>6</v>
      </c>
      <c r="E16" s="8">
        <f>[5]TOTALS!$C$65</f>
        <v>8</v>
      </c>
    </row>
    <row r="17" spans="2:7" x14ac:dyDescent="0.25">
      <c r="B17" t="s">
        <v>12</v>
      </c>
      <c r="C17" s="4"/>
      <c r="D17">
        <f>[6]TOTALS!$D$21</f>
        <v>0</v>
      </c>
      <c r="E17" s="8">
        <f>[6]TOTALS!$C$65</f>
        <v>0</v>
      </c>
    </row>
    <row r="18" spans="2:7" x14ac:dyDescent="0.25">
      <c r="B18" t="s">
        <v>13</v>
      </c>
      <c r="D18">
        <f>[7]TOTALS!$D$21</f>
        <v>0</v>
      </c>
      <c r="E18" s="8">
        <f>[7]TOTALS!$C$65</f>
        <v>0</v>
      </c>
    </row>
    <row r="19" spans="2:7" x14ac:dyDescent="0.25">
      <c r="B19" s="7" t="s">
        <v>14</v>
      </c>
      <c r="D19">
        <f>[8]TOTALS!$D$21</f>
        <v>2</v>
      </c>
      <c r="E19" s="8">
        <f>[8]TOTALS!$C$65</f>
        <v>3</v>
      </c>
    </row>
    <row r="21" spans="2:7" x14ac:dyDescent="0.25">
      <c r="B21" s="2" t="s">
        <v>15</v>
      </c>
      <c r="C21" s="2"/>
      <c r="D21" s="4" t="s">
        <v>5</v>
      </c>
      <c r="E21" s="6" t="s">
        <v>6</v>
      </c>
    </row>
    <row r="22" spans="2:7" x14ac:dyDescent="0.25">
      <c r="B22" s="4"/>
      <c r="C22" s="4"/>
    </row>
    <row r="23" spans="2:7" x14ac:dyDescent="0.25">
      <c r="B23" t="s">
        <v>16</v>
      </c>
      <c r="C23" s="4"/>
      <c r="D23">
        <f>[2]TOTALS!$E$21</f>
        <v>0</v>
      </c>
      <c r="E23" s="8">
        <f>[2]TOTALS!$C$65-1</f>
        <v>2</v>
      </c>
      <c r="F23" s="4"/>
      <c r="G23" s="6"/>
    </row>
    <row r="24" spans="2:7" x14ac:dyDescent="0.25">
      <c r="B24" t="s">
        <v>17</v>
      </c>
      <c r="C24" s="4"/>
      <c r="D24">
        <f>[9]TOTALS!$E$21</f>
        <v>5</v>
      </c>
      <c r="E24" s="8">
        <f>[9]TOTALS!$C$65</f>
        <v>20</v>
      </c>
    </row>
    <row r="25" spans="2:7" x14ac:dyDescent="0.25">
      <c r="B25" t="s">
        <v>18</v>
      </c>
      <c r="C25" s="4"/>
      <c r="D25">
        <f>[10]TOTALS!$E$21</f>
        <v>0</v>
      </c>
      <c r="E25" s="8">
        <f>[10]TOTALS!$C$65</f>
        <v>7</v>
      </c>
    </row>
    <row r="26" spans="2:7" x14ac:dyDescent="0.25">
      <c r="B26" t="s">
        <v>19</v>
      </c>
      <c r="C26" s="4"/>
      <c r="D26">
        <f>[11]TOTALS!$E$21</f>
        <v>0</v>
      </c>
      <c r="E26" s="8">
        <f>[11]TOTALS!$C$65</f>
        <v>10</v>
      </c>
    </row>
    <row r="27" spans="2:7" x14ac:dyDescent="0.25">
      <c r="B27" t="s">
        <v>20</v>
      </c>
      <c r="C27" s="4"/>
      <c r="D27">
        <f>[12]TOTALS!$E$21</f>
        <v>4</v>
      </c>
      <c r="E27" s="8">
        <f>[12]TOTALS!$C$65</f>
        <v>10</v>
      </c>
    </row>
    <row r="28" spans="2:7" x14ac:dyDescent="0.25">
      <c r="B28" t="s">
        <v>21</v>
      </c>
      <c r="C28" s="4"/>
      <c r="D28">
        <f>[13]TOTALS!$E$21</f>
        <v>0</v>
      </c>
      <c r="E28" s="8">
        <f>[13]TOTALS!$C$65</f>
        <v>0</v>
      </c>
    </row>
    <row r="29" spans="2:7" x14ac:dyDescent="0.25">
      <c r="B29" t="s">
        <v>22</v>
      </c>
      <c r="C29" s="4"/>
      <c r="D29">
        <f>[14]TOTALS!$E$21</f>
        <v>0</v>
      </c>
      <c r="E29" s="8">
        <f>[14]TOTALS!$C$65</f>
        <v>0</v>
      </c>
    </row>
    <row r="30" spans="2:7" x14ac:dyDescent="0.25">
      <c r="B30" t="s">
        <v>23</v>
      </c>
      <c r="C30" s="4"/>
      <c r="D30">
        <f>[15]TOTALS!$E$21</f>
        <v>0</v>
      </c>
      <c r="E30" s="8">
        <f>[15]TOTALS!$C$65</f>
        <v>0</v>
      </c>
    </row>
    <row r="31" spans="2:7" x14ac:dyDescent="0.25">
      <c r="B31" t="s">
        <v>24</v>
      </c>
      <c r="C31" s="4"/>
      <c r="D31">
        <f>[16]TOTALS!$E$21</f>
        <v>1</v>
      </c>
      <c r="E31" s="8">
        <f>[16]TOTALS!$C$65</f>
        <v>3</v>
      </c>
    </row>
  </sheetData>
  <mergeCells count="6">
    <mergeCell ref="B2:E2"/>
    <mergeCell ref="B4:E4"/>
    <mergeCell ref="B5:E5"/>
    <mergeCell ref="B8:E8"/>
    <mergeCell ref="B10:C10"/>
    <mergeCell ref="B21:C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2023-01-26T11:09:08Z</dcterms:created>
  <dcterms:modified xsi:type="dcterms:W3CDTF">2023-01-26T11:09:45Z</dcterms:modified>
</cp:coreProperties>
</file>