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2.2\ASSISTÈNCIES INDIVIDUALS\"/>
    </mc:Choice>
  </mc:AlternateContent>
  <xr:revisionPtr revIDLastSave="0" documentId="8_{D66FCD63-CA77-458E-BA58-C594346E219C}" xr6:coauthVersionLast="47" xr6:coauthVersionMax="47" xr10:uidLastSave="{00000000-0000-0000-0000-000000000000}"/>
  <bookViews>
    <workbookView xWindow="-120" yWindow="-120" windowWidth="29040" windowHeight="15840" xr2:uid="{33F0ACE6-45FB-4261-AF38-A5BC42A9AFF1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6" i="1"/>
  <c r="D16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<sst xmlns="http://schemas.openxmlformats.org/spreadsheetml/2006/main" count="26" uniqueCount="24">
  <si>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</si>
  <si>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</si>
  <si>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ENRIC CASANOVA PEIRÓ</t>
  </si>
  <si>
    <t>Període de sessions 08.09.2022 a 23.12.2022</t>
  </si>
  <si>
    <t>TITULAR</t>
  </si>
  <si>
    <t>Assistències</t>
  </si>
  <si>
    <t>Total sessions òrgan</t>
  </si>
  <si>
    <t>PLE</t>
  </si>
  <si>
    <t>C. ASSUMPTES INSTUCIONALS</t>
  </si>
  <si>
    <t>C. TURISME I TREBALL</t>
  </si>
  <si>
    <t>C. EDUCACIÓ, RECERCA I CULTURA</t>
  </si>
  <si>
    <t xml:space="preserve">C. REGLAMENT </t>
  </si>
  <si>
    <t>SUBSTITUT</t>
  </si>
  <si>
    <t>C. HISENDA I PRESSUPOSTS</t>
  </si>
  <si>
    <t>C. MEDI AMBIENT I OT</t>
  </si>
  <si>
    <t>C. ECONOMIA</t>
  </si>
  <si>
    <t>C. ASSUMPTES SOCIALS I DRETS HUMANS</t>
  </si>
  <si>
    <t>C. SALUT</t>
  </si>
  <si>
    <t>C. ESTATUT DELS DIPUTATS</t>
  </si>
  <si>
    <t>C. PETICIONS</t>
  </si>
  <si>
    <t>C. ASSUMPTES EUROPEUS</t>
  </si>
  <si>
    <t>CCRTVIB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</si>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</sst>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606E2EFD-68A5-4352-8763-08B78276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PLE%202022.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SALUT%202022.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ESTATUT%20DELS%20DIPUTATS%202022.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PETICIONS%202022.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ASSUMPTES%20EUROPEUS%202022.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CONTROL%20PARLAMENTARI%20IB3%202022.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PARTICIPACI&#211;%20CIUTADANA%202022.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NO%20PERMANENT%20RECURSOS%20H&#205;DRICS%202022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ASSUMPTES%20INSTITUCIONALS%20I%20GENERALS%202022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TURISME%20I%20TREBALL%202022.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EDUCACI&#211;,%20RECERCA%20I%20CULTURA%202022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REGLAMENT%202022.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HISENDA%20I%20PRESSUPOST%202022.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MEDI%20AMBIENT%20I%20ORDENACI&#211;%20TERRITORIAL%202022.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ECONOMIA%202022.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ASSUMPTES%20SOCIALS,%20DRETS%20HUMANS%20I%20ESPORTS%202022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3"/>
      <sheetName val="setembre20"/>
      <sheetName val="setembre27"/>
      <sheetName val="octubre04"/>
      <sheetName val="octubre05"/>
      <sheetName val="octubre11-1"/>
      <sheetName val="octubre11-2"/>
      <sheetName val="octubre18"/>
      <sheetName val="octubre25"/>
      <sheetName val="novembre02"/>
      <sheetName val="novembre08"/>
      <sheetName val="novembre15"/>
      <sheetName val="novembre22"/>
      <sheetName val="novembre29"/>
      <sheetName val="desembre05"/>
      <sheetName val="desembre13"/>
      <sheetName val="desembre20"/>
      <sheetName val="desembre21"/>
      <sheetName val="desembre22"/>
      <sheetName val="Hoja20"/>
    </sheetNames>
    <sheetDataSet>
      <sheetData sheetId="0">
        <row r="2">
          <cell r="D2">
            <v>15</v>
          </cell>
        </row>
        <row r="15">
          <cell r="D15">
            <v>17</v>
          </cell>
        </row>
        <row r="65">
          <cell r="C65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4"/>
      <sheetName val="SETEMBRE 21 (1)"/>
      <sheetName val="SETEMBRE 21 (2)"/>
      <sheetName val="SETEMBRE 28"/>
      <sheetName val="OCTUBRE 19"/>
      <sheetName val="OCTUBRE 26"/>
      <sheetName val="NOVEMBRE 16"/>
      <sheetName val="NOVEMBRE 23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15 setembre"/>
      <sheetName val="20 octubre"/>
      <sheetName val="17 novembre"/>
      <sheetName val="No escriure aquí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8 setembre"/>
      <sheetName val="26 octubre"/>
      <sheetName val="23 novembre"/>
      <sheetName val="No escriure aquí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14Setembre"/>
      <sheetName val="21Setembre"/>
      <sheetName val="28Setembre"/>
      <sheetName val="Hoja20"/>
    </sheetNames>
    <sheetDataSet>
      <sheetData sheetId="0">
        <row r="2">
          <cell r="D2">
            <v>0</v>
          </cell>
        </row>
        <row r="15">
          <cell r="D15">
            <v>3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5"/>
      <sheetName val="Setembre 29"/>
      <sheetName val="Octubre 06"/>
      <sheetName val="Octubre 20"/>
      <sheetName val="Novembre 03"/>
      <sheetName val="Novembre 17"/>
      <sheetName val="Novembre 24"/>
      <sheetName val="Hoja20"/>
    </sheetNames>
    <sheetDataSet>
      <sheetData sheetId="0">
        <row r="2">
          <cell r="E2">
            <v>0</v>
          </cell>
        </row>
        <row r="15">
          <cell r="D15">
            <v>7</v>
          </cell>
        </row>
        <row r="65">
          <cell r="C6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15Setembre"/>
      <sheetName val="22Setembre"/>
      <sheetName val="29Setembre"/>
      <sheetName val="06octubre"/>
      <sheetName val="20octubre"/>
      <sheetName val="27octubre"/>
      <sheetName val="3novembre"/>
      <sheetName val="17novembre"/>
      <sheetName val="24novembre"/>
      <sheetName val="01desembre"/>
      <sheetName val="Hoja20"/>
    </sheetNames>
    <sheetDataSet>
      <sheetData sheetId="0">
        <row r="2">
          <cell r="E2">
            <v>0</v>
          </cell>
        </row>
        <row r="15">
          <cell r="D15">
            <v>9</v>
          </cell>
        </row>
        <row r="65">
          <cell r="C65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5">
          <cell r="D15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3"/>
      <sheetName val="SETEMBRE 20"/>
      <sheetName val="OCTUBRE 18"/>
      <sheetName val="NOVEMBRE 8- 15.50"/>
      <sheetName val="Hoja1"/>
      <sheetName val="NOVEMBRE 8 - 16.00"/>
      <sheetName val="NOVEMBRE 8- 18.30"/>
      <sheetName val="NOVEMBRE 9- 9.00"/>
      <sheetName val="NOVEMBRE 9- 11.30"/>
      <sheetName val="NOVEMBRE 9-16.00"/>
      <sheetName val="NOVEMBRE 9- 18.30"/>
      <sheetName val="NOVEMBRE 10- 9.00"/>
      <sheetName val="NOVEMBRE 10- 11.30"/>
      <sheetName val="NOVEMBRE 10- 16.00"/>
      <sheetName val="NOVEMBRE 10- 18.30"/>
      <sheetName val="NOVEMBRE 11- 9.00"/>
      <sheetName val="NOVEMBRE 11- 11.30"/>
      <sheetName val="NOVEMBRE 22"/>
      <sheetName val="DESEMBRE 13"/>
      <sheetName val="DESEMBRE 15"/>
      <sheetName val="DESEMBRE 14"/>
      <sheetName val="Hoja20"/>
    </sheetNames>
    <sheetDataSet>
      <sheetData sheetId="0">
        <row r="2">
          <cell r="E2">
            <v>0</v>
          </cell>
        </row>
        <row r="15">
          <cell r="E15">
            <v>5</v>
          </cell>
        </row>
        <row r="65">
          <cell r="C65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4"/>
      <sheetName val="OCTUBRE 19"/>
      <sheetName val="NOVEMBRE 16"/>
      <sheetName val="Hoja20"/>
    </sheetNames>
    <sheetDataSet>
      <sheetData sheetId="0">
        <row r="2">
          <cell r="E2">
            <v>0</v>
          </cell>
        </row>
        <row r="15">
          <cell r="E15">
            <v>0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8 setembre"/>
      <sheetName val="Setembre 22"/>
      <sheetName val="Setembre 29"/>
      <sheetName val="6 Octubre"/>
      <sheetName val="13 Octubre"/>
      <sheetName val="20 octubre"/>
      <sheetName val="27 octubre"/>
      <sheetName val="3 noviembre"/>
      <sheetName val="24 novembre"/>
      <sheetName val="1 diciembre"/>
      <sheetName val="No escriure aquí"/>
    </sheetNames>
    <sheetDataSet>
      <sheetData sheetId="0">
        <row r="2">
          <cell r="E2">
            <v>0</v>
          </cell>
        </row>
        <row r="15">
          <cell r="E15">
            <v>3</v>
          </cell>
        </row>
        <row r="65">
          <cell r="C65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5"/>
      <sheetName val="Setembre 29"/>
      <sheetName val="Octubre 27"/>
      <sheetName val="Novembre 03"/>
      <sheetName val="Novembre 17"/>
      <sheetName val="Hoja20"/>
    </sheetNames>
    <sheetDataSet>
      <sheetData sheetId="0">
        <row r="2">
          <cell r="E2">
            <v>0</v>
          </cell>
        </row>
        <row r="15">
          <cell r="E15">
            <v>2</v>
          </cell>
        </row>
        <row r="65">
          <cell r="C65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DBC83-972D-47F0-AA6C-AA13152275FF}">
  <dimension ref="B1:G30"/>
  <sheetViews>
    <sheetView tabSelected="1" workbookViewId="0">
      <selection activeCell="L16" sqref="L16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710937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[1]TOTALS!$D$15</f>
        <v>17</v>
      </c>
      <c r="E12" s="7">
        <f>[1]TOTALS!$C$65</f>
        <v>19</v>
      </c>
    </row>
    <row r="13" spans="2:7" x14ac:dyDescent="0.25">
      <c r="B13" t="s">
        <v>8</v>
      </c>
      <c r="C13" s="4"/>
      <c r="D13">
        <f>[2]TOTALS!$D$15</f>
        <v>3</v>
      </c>
      <c r="E13" s="8">
        <f>[2]TOTALS!$C$65</f>
        <v>3</v>
      </c>
      <c r="F13" s="4"/>
      <c r="G13" s="6"/>
    </row>
    <row r="14" spans="2:7" x14ac:dyDescent="0.25">
      <c r="B14" t="s">
        <v>9</v>
      </c>
      <c r="C14" s="4"/>
      <c r="D14">
        <f>[3]TOTALS!$D$15</f>
        <v>7</v>
      </c>
      <c r="E14" s="8">
        <f>[3]TOTALS!$C$65</f>
        <v>7</v>
      </c>
    </row>
    <row r="15" spans="2:7" x14ac:dyDescent="0.25">
      <c r="B15" t="s">
        <v>10</v>
      </c>
      <c r="C15" s="4"/>
      <c r="D15">
        <f>[4]TOTALS!$D$15</f>
        <v>9</v>
      </c>
      <c r="E15" s="8">
        <f>[4]TOTALS!$C$65</f>
        <v>10</v>
      </c>
    </row>
    <row r="16" spans="2:7" x14ac:dyDescent="0.25">
      <c r="B16" t="s">
        <v>11</v>
      </c>
      <c r="C16" s="4"/>
      <c r="D16">
        <f>[5]TOTALS!$D$15</f>
        <v>0</v>
      </c>
      <c r="E16">
        <f>[5]TOTALS!$C$65</f>
        <v>0</v>
      </c>
    </row>
    <row r="18" spans="2:5" x14ac:dyDescent="0.25">
      <c r="B18" s="2" t="s">
        <v>12</v>
      </c>
      <c r="C18" s="2"/>
      <c r="D18" s="4" t="s">
        <v>5</v>
      </c>
      <c r="E18" s="6" t="s">
        <v>6</v>
      </c>
    </row>
    <row r="19" spans="2:5" x14ac:dyDescent="0.25">
      <c r="B19" s="4"/>
      <c r="C19" s="4"/>
    </row>
    <row r="20" spans="2:5" x14ac:dyDescent="0.25">
      <c r="B20" t="s">
        <v>13</v>
      </c>
      <c r="C20" s="4"/>
      <c r="D20">
        <f>[6]TOTALS!$E$15</f>
        <v>5</v>
      </c>
      <c r="E20" s="8">
        <f>[6]TOTALS!$C$65</f>
        <v>20</v>
      </c>
    </row>
    <row r="21" spans="2:5" x14ac:dyDescent="0.25">
      <c r="B21" t="s">
        <v>14</v>
      </c>
      <c r="C21" s="4"/>
      <c r="D21">
        <f>[7]TOTALS!$E$15</f>
        <v>0</v>
      </c>
      <c r="E21" s="8">
        <f>[7]TOTALS!$C$65</f>
        <v>3</v>
      </c>
    </row>
    <row r="22" spans="2:5" x14ac:dyDescent="0.25">
      <c r="B22" t="s">
        <v>15</v>
      </c>
      <c r="C22" s="4"/>
      <c r="D22">
        <f>[8]TOTALS!$E$15</f>
        <v>3</v>
      </c>
      <c r="E22" s="8">
        <f>[8]TOTALS!$C$65</f>
        <v>10</v>
      </c>
    </row>
    <row r="23" spans="2:5" x14ac:dyDescent="0.25">
      <c r="B23" t="s">
        <v>16</v>
      </c>
      <c r="C23" s="4"/>
      <c r="D23">
        <f>[9]TOTALS!$E$15</f>
        <v>2</v>
      </c>
      <c r="E23" s="8">
        <f>[9]TOTALS!$C$65</f>
        <v>5</v>
      </c>
    </row>
    <row r="24" spans="2:5" x14ac:dyDescent="0.25">
      <c r="B24" t="s">
        <v>17</v>
      </c>
      <c r="C24" s="4"/>
      <c r="D24">
        <f>[10]TOTALS!$E$15</f>
        <v>0</v>
      </c>
      <c r="E24" s="8">
        <f>[10]TOTALS!$C$65</f>
        <v>8</v>
      </c>
    </row>
    <row r="25" spans="2:5" x14ac:dyDescent="0.25">
      <c r="B25" t="s">
        <v>18</v>
      </c>
      <c r="C25" s="4"/>
      <c r="D25">
        <f>[11]TOTALS!$E$15</f>
        <v>0</v>
      </c>
      <c r="E25" s="8">
        <f>[11]TOTALS!$C$65</f>
        <v>0</v>
      </c>
    </row>
    <row r="26" spans="2:5" x14ac:dyDescent="0.25">
      <c r="B26" t="s">
        <v>19</v>
      </c>
      <c r="C26" s="4"/>
      <c r="D26">
        <f>[12]TOTALS!$E$15</f>
        <v>0</v>
      </c>
      <c r="E26" s="8">
        <f>[12]TOTALS!$C$65</f>
        <v>0</v>
      </c>
    </row>
    <row r="27" spans="2:5" x14ac:dyDescent="0.25">
      <c r="B27" t="s">
        <v>20</v>
      </c>
      <c r="D27">
        <f>[13]TOTALS!$E$15</f>
        <v>0</v>
      </c>
      <c r="E27" s="8">
        <f>[13]TOTALS!$C$65</f>
        <v>0</v>
      </c>
    </row>
    <row r="28" spans="2:5" x14ac:dyDescent="0.25">
      <c r="B28" t="s">
        <v>21</v>
      </c>
      <c r="D28">
        <f>[14]TOTALS!$E$15</f>
        <v>0</v>
      </c>
      <c r="E28" s="8">
        <f>[14]TOTALS!$C$65</f>
        <v>3</v>
      </c>
    </row>
    <row r="29" spans="2:5" x14ac:dyDescent="0.25">
      <c r="B29" t="s">
        <v>22</v>
      </c>
      <c r="D29">
        <f>[15]TOTALS!$E$15</f>
        <v>0</v>
      </c>
      <c r="E29" s="8">
        <f>[15]TOTALS!$C$65</f>
        <v>0</v>
      </c>
    </row>
    <row r="30" spans="2:5" x14ac:dyDescent="0.25">
      <c r="B30" s="7" t="s">
        <v>23</v>
      </c>
      <c r="D30">
        <f>[16]TOTALS!$E$15</f>
        <v>0</v>
      </c>
      <c r="E30" s="8">
        <f>[16]TOTALS!$C$65</f>
        <v>3</v>
      </c>
    </row>
  </sheetData>
  <mergeCells count="6">
    <mergeCell ref="B2:E2"/>
    <mergeCell ref="B4:E4"/>
    <mergeCell ref="B5:E5"/>
    <mergeCell ref="B8:E8"/>
    <mergeCell ref="B10:C10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2023-01-26T10:55:43Z</dcterms:created>
  <dcterms:modified xsi:type="dcterms:W3CDTF">2023-01-26T10:56:08Z</dcterms:modified>
</cp:coreProperties>
</file>