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1\ASSISTÈNCIES INDIVIDUALS\"/>
    </mc:Choice>
  </mc:AlternateContent>
  <xr:revisionPtr revIDLastSave="0" documentId="8_{5F0AF4CA-C3F7-45CA-A615-E8CCDF3B3BE3}" xr6:coauthVersionLast="45" xr6:coauthVersionMax="45" xr10:uidLastSave="{00000000-0000-0000-0000-000000000000}"/>
  <bookViews>
    <workbookView xWindow="-120" yWindow="-120" windowWidth="29040" windowHeight="15840" xr2:uid="{304E4FBE-CFFF-476F-BF6B-DB51420358AD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<sst xmlns="http://schemas.openxmlformats.org/spreadsheetml/2006/main" count="26" uniqueCount="24">
  <si>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</si>
  <si>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</si>
  <si>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MARIA ESPERANÇA SANS REGIS</t>
  </si>
  <si>
    <t>Període de sessions 01.02.2021 a 18.06.2021</t>
  </si>
  <si>
    <t>TITULAR</t>
  </si>
  <si>
    <t>Assistències</t>
  </si>
  <si>
    <t>Total sessions òrgan</t>
  </si>
  <si>
    <t>PLE</t>
  </si>
  <si>
    <t>C. ASSUMPTES INSTUCIONALS</t>
  </si>
  <si>
    <t>CCRTVIB</t>
  </si>
  <si>
    <t>SUBSTITUT</t>
  </si>
  <si>
    <t>C. HISENDA I PRESSUPOSTS</t>
  </si>
  <si>
    <t>C. MEDI AMBIENT I OT</t>
  </si>
  <si>
    <t>C. TURISME I TREBALL</t>
  </si>
  <si>
    <t>C. ECONOMIA</t>
  </si>
  <si>
    <t>C. ASSUMPTES SOCIALS I DRETS HUMANS</t>
  </si>
  <si>
    <t>C. EDUCACIÓ, RECERCA I CULTURA</t>
  </si>
  <si>
    <t>C. SALUT</t>
  </si>
  <si>
    <t>C. REGLAMENT</t>
  </si>
  <si>
    <t>C. ESTATUT DELS DIPUTATS</t>
  </si>
  <si>
    <t>C. PETICIONS</t>
  </si>
  <si>
    <t>C. ASSUMPTES EUROPEUS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</si>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</sst>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17D0E86B-BBC5-414F-933F-81F1A356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PLE%202021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SALUT%202021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REGLAMENT%202021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STATUT%20DELS%20DIPUTATS%202021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ETICIONS%202021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EUROPEUS%202021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ARTICIPACI&#211;%20CIUTADANA%202021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NO%20PERMANENT%20RECURSOS%20H&#205;DRICS%20202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INSTITUCIONALS%20I%20GENERALS%20202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CONTROL%20PARLAMENTARI%20IB3%20202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HISENDA%20I%20PRESSUPOST%202021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MEDI%20AMBIENT%20I%20ORDENACI&#211;%20TERRITORIAL%202021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TURISME%20I%20TREBALL%202021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CONOMIA%202021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SOCIALS,%20DRETS%20HUMANS%20I%20ESPORTS%202021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DUCACI&#211;,%20UNIVERSITAT%20I%20RECERCA%20202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març16"/>
      <sheetName val="març23"/>
      <sheetName val="març30"/>
      <sheetName val="abril13"/>
      <sheetName val="abril20"/>
      <sheetName val="abril27"/>
      <sheetName val="Maig04"/>
      <sheetName val="Maig11"/>
      <sheetName val="Maig18"/>
      <sheetName val="Maig 25"/>
      <sheetName val="Juny01"/>
      <sheetName val="Juny08"/>
      <sheetName val="Juny15"/>
      <sheetName val="Hoja20"/>
    </sheetNames>
    <sheetDataSet>
      <sheetData sheetId="0">
        <row r="2">
          <cell r="D2">
            <v>17</v>
          </cell>
        </row>
        <row r="61">
          <cell r="D61">
            <v>19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Abril 28"/>
      <sheetName val="Maig 05"/>
      <sheetName val="Maig 12"/>
      <sheetName val="Maig 19"/>
      <sheetName val="Maig 26"/>
      <sheetName val="Juny 02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61">
          <cell r="E61">
            <v>1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13"/>
      <sheetName val="Hoja2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abril"/>
      <sheetName val="26 Maig"/>
      <sheetName val="Hoja2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 17"/>
      <sheetName val="Febrer24"/>
      <sheetName val="Març03"/>
      <sheetName val="Març10"/>
      <sheetName val="Març17"/>
      <sheetName val="Març24"/>
      <sheetName val="Març31"/>
      <sheetName val="Abril14"/>
      <sheetName val="Abril21"/>
      <sheetName val="Abril28"/>
      <sheetName val="Maig05"/>
      <sheetName val="Maig12"/>
      <sheetName val="Maig19"/>
      <sheetName val="Maig26"/>
      <sheetName val="Juny02"/>
      <sheetName val="Juny09"/>
      <sheetName val="Juny16"/>
      <sheetName val="Hoja20"/>
    </sheetNames>
    <sheetDataSet>
      <sheetData sheetId="0">
        <row r="2">
          <cell r="D2">
            <v>0</v>
          </cell>
        </row>
        <row r="61">
          <cell r="D61">
            <v>19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8 febrer"/>
      <sheetName val="18 març"/>
      <sheetName val="22 abril"/>
      <sheetName val="20 Maig"/>
      <sheetName val="17 Juny"/>
      <sheetName val="Hoja20"/>
    </sheetNames>
    <sheetDataSet>
      <sheetData sheetId="0">
        <row r="2">
          <cell r="E2">
            <v>0</v>
          </cell>
        </row>
        <row r="61">
          <cell r="D61">
            <v>5</v>
          </cell>
        </row>
        <row r="74">
          <cell r="C74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9"/>
      <sheetName val="Març 16"/>
      <sheetName val="Març 30"/>
      <sheetName val="Abril 13"/>
      <sheetName val="Abril 20"/>
      <sheetName val="Abril 27"/>
      <sheetName val="Maig 04"/>
      <sheetName val="Maig 11"/>
      <sheetName val="Maig 18"/>
      <sheetName val="Maig 25"/>
      <sheetName val="Juny 01"/>
      <sheetName val="Juny 15"/>
      <sheetName val="Hoja20"/>
    </sheetNames>
    <sheetDataSet>
      <sheetData sheetId="0">
        <row r="2">
          <cell r="E2">
            <v>0</v>
          </cell>
        </row>
        <row r="61">
          <cell r="E61">
            <v>1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Maig 05"/>
      <sheetName val="Maig 12"/>
      <sheetName val="Maig 19"/>
      <sheetName val="Juny 02"/>
      <sheetName val="Juny 16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7"/>
      <sheetName val="juny03"/>
      <sheetName val="juny17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 25"/>
      <sheetName val="4 Març"/>
      <sheetName val="Març11"/>
      <sheetName val="25 Març"/>
      <sheetName val="8 Abril"/>
      <sheetName val="15 Abril"/>
      <sheetName val="29 Abril"/>
      <sheetName val="6 Maig"/>
      <sheetName val="13 Maig"/>
      <sheetName val="27 Maig"/>
      <sheetName val="3 Juny"/>
      <sheetName val="10 juny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Hoja20"/>
    </sheetNames>
    <sheetDataSet>
      <sheetData sheetId="0">
        <row r="2">
          <cell r="E2">
            <v>0</v>
          </cell>
        </row>
        <row r="61">
          <cell r="E61">
            <v>1</v>
          </cell>
        </row>
        <row r="74">
          <cell r="C74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Juny17"/>
      <sheetName val="Hoja20"/>
    </sheetNames>
    <sheetDataSet>
      <sheetData sheetId="0">
        <row r="2">
          <cell r="E2">
            <v>0</v>
          </cell>
        </row>
        <row r="61">
          <cell r="E61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72CCA-AB78-4763-BDC1-5D1272D9A645}">
  <dimension ref="B1:G30"/>
  <sheetViews>
    <sheetView tabSelected="1" workbookViewId="0">
      <selection activeCell="K14" sqref="K14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[1]TOTALS!$D$61</f>
        <v>19</v>
      </c>
      <c r="E12" s="7">
        <f>[1]TOTALS!$C$74</f>
        <v>19</v>
      </c>
    </row>
    <row r="13" spans="2:7" x14ac:dyDescent="0.25">
      <c r="B13" t="s">
        <v>8</v>
      </c>
      <c r="C13" s="4"/>
      <c r="D13">
        <f>[2]TOTALS!$D$61</f>
        <v>19</v>
      </c>
      <c r="E13">
        <f>[2]TOTALS!$C$74</f>
        <v>19</v>
      </c>
      <c r="F13" s="4"/>
      <c r="G13" s="6"/>
    </row>
    <row r="14" spans="2:7" x14ac:dyDescent="0.25">
      <c r="B14" t="s">
        <v>9</v>
      </c>
      <c r="C14" s="4"/>
      <c r="D14">
        <f>[3]TOTALS!$D$61</f>
        <v>5</v>
      </c>
      <c r="E14" s="7">
        <f>[3]TOTALS!$C$74</f>
        <v>5</v>
      </c>
    </row>
    <row r="16" spans="2:7" x14ac:dyDescent="0.25">
      <c r="B16" s="2" t="s">
        <v>10</v>
      </c>
      <c r="C16" s="2"/>
      <c r="D16" s="4" t="s">
        <v>5</v>
      </c>
      <c r="E16" s="6" t="s">
        <v>6</v>
      </c>
    </row>
    <row r="17" spans="2:5" x14ac:dyDescent="0.25">
      <c r="B17" s="4"/>
      <c r="C17" s="4"/>
    </row>
    <row r="18" spans="2:5" x14ac:dyDescent="0.25">
      <c r="B18" t="s">
        <v>11</v>
      </c>
      <c r="C18" s="4"/>
      <c r="D18">
        <f>[4]TOTALS!$E$61</f>
        <v>1</v>
      </c>
      <c r="E18" s="7">
        <f>[4]TOTALS!$C$74</f>
        <v>16</v>
      </c>
    </row>
    <row r="19" spans="2:5" x14ac:dyDescent="0.25">
      <c r="B19" t="s">
        <v>12</v>
      </c>
      <c r="C19" s="4"/>
      <c r="D19">
        <f>[5]TOTALS!$E$61</f>
        <v>0</v>
      </c>
      <c r="E19" s="7">
        <f>[5]TOTALS!$C$74</f>
        <v>16</v>
      </c>
    </row>
    <row r="20" spans="2:5" x14ac:dyDescent="0.25">
      <c r="B20" t="s">
        <v>13</v>
      </c>
      <c r="C20" s="4"/>
      <c r="D20">
        <f>[6]TOTALS!$E$61</f>
        <v>0</v>
      </c>
      <c r="E20" s="7">
        <f>[6]TOTALS!$C$74</f>
        <v>17</v>
      </c>
    </row>
    <row r="21" spans="2:5" x14ac:dyDescent="0.25">
      <c r="B21" t="s">
        <v>14</v>
      </c>
      <c r="C21" s="4"/>
      <c r="D21">
        <f>[7]TOTALS!$E$61</f>
        <v>0</v>
      </c>
      <c r="E21" s="7">
        <f>[7]TOTALS!$C$74</f>
        <v>14</v>
      </c>
    </row>
    <row r="22" spans="2:5" x14ac:dyDescent="0.25">
      <c r="B22" t="s">
        <v>15</v>
      </c>
      <c r="C22" s="4"/>
      <c r="D22">
        <f>[8]TOTALS!$E$61</f>
        <v>1</v>
      </c>
      <c r="E22" s="7">
        <f>[8]TOTALS!$C$74</f>
        <v>18</v>
      </c>
    </row>
    <row r="23" spans="2:5" x14ac:dyDescent="0.25">
      <c r="B23" t="s">
        <v>16</v>
      </c>
      <c r="C23" s="4"/>
      <c r="D23">
        <f>[9]TOTALS!$E$61</f>
        <v>0</v>
      </c>
      <c r="E23" s="7">
        <f>[9]TOTALS!$C$74</f>
        <v>19</v>
      </c>
    </row>
    <row r="24" spans="2:5" x14ac:dyDescent="0.25">
      <c r="B24" t="s">
        <v>17</v>
      </c>
      <c r="C24" s="4"/>
      <c r="D24">
        <f>[10]TOTALS!$E$61</f>
        <v>1</v>
      </c>
      <c r="E24" s="7">
        <f>[10]TOTALS!$C$74</f>
        <v>19</v>
      </c>
    </row>
    <row r="25" spans="2:5" x14ac:dyDescent="0.25">
      <c r="B25" t="s">
        <v>18</v>
      </c>
      <c r="C25" s="4"/>
      <c r="D25">
        <f>[11]TOTALS!$E$61</f>
        <v>0</v>
      </c>
      <c r="E25" s="7">
        <f>[11]TOTALS!$C$74</f>
        <v>0</v>
      </c>
    </row>
    <row r="26" spans="2:5" x14ac:dyDescent="0.25">
      <c r="B26" t="s">
        <v>19</v>
      </c>
      <c r="C26" s="4"/>
      <c r="D26">
        <f>[12]TOTALS!$E$61</f>
        <v>0</v>
      </c>
      <c r="E26" s="7">
        <f>[12]TOTALS!$C$74</f>
        <v>2</v>
      </c>
    </row>
    <row r="27" spans="2:5" x14ac:dyDescent="0.25">
      <c r="B27" t="s">
        <v>20</v>
      </c>
      <c r="C27" s="4"/>
      <c r="D27">
        <f>[13]TOTALS!$E$61</f>
        <v>0</v>
      </c>
      <c r="E27" s="7">
        <f>[13]TOTALS!$C$74</f>
        <v>0</v>
      </c>
    </row>
    <row r="28" spans="2:5" x14ac:dyDescent="0.25">
      <c r="B28" t="s">
        <v>21</v>
      </c>
      <c r="C28" s="4"/>
      <c r="D28">
        <f>[14]TOTALS!$E$61</f>
        <v>0</v>
      </c>
      <c r="E28" s="7">
        <f>[14]TOTALS!$C$74</f>
        <v>0</v>
      </c>
    </row>
    <row r="29" spans="2:5" x14ac:dyDescent="0.25">
      <c r="B29" t="s">
        <v>22</v>
      </c>
      <c r="D29">
        <f>[15]TOTALS!$E$61</f>
        <v>0</v>
      </c>
      <c r="E29" s="7">
        <f>[15]TOTALS!$C$74</f>
        <v>0</v>
      </c>
    </row>
    <row r="30" spans="2:5" x14ac:dyDescent="0.25">
      <c r="B30" s="8" t="s">
        <v>23</v>
      </c>
      <c r="D30">
        <f>[16]TOTALS!$E$61</f>
        <v>0</v>
      </c>
      <c r="E30" s="7">
        <f>[16]TOTALS!$C$74</f>
        <v>2</v>
      </c>
    </row>
  </sheetData>
  <mergeCells count="6">
    <mergeCell ref="B2:E2"/>
    <mergeCell ref="B4:E4"/>
    <mergeCell ref="B5:E5"/>
    <mergeCell ref="B8:E8"/>
    <mergeCell ref="B10:C10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2021-06-28T11:52:39Z</dcterms:created>
  <dcterms:modified xsi:type="dcterms:W3CDTF">2021-06-28T11:53:07Z</dcterms:modified>
</cp:coreProperties>
</file>