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0.2\ASSISTÈNCIES INDIVIDUALS\"/>
    </mc:Choice>
  </mc:AlternateContent>
  <xr:revisionPtr revIDLastSave="0" documentId="8_{9480CAC4-89D6-42F3-BA68-4F4414FC81E4}" xr6:coauthVersionLast="45" xr6:coauthVersionMax="45" xr10:uidLastSave="{00000000-0000-0000-0000-000000000000}"/>
  <bookViews>
    <workbookView xWindow="-120" yWindow="-120" windowWidth="29040" windowHeight="15840" xr2:uid="{D3C981DE-E137-4BED-9AC7-D0E0336DF13D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<sst xmlns="http://schemas.openxmlformats.org/spreadsheetml/2006/main" count="26" uniqueCount="24">
  <si>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</si>
  <si>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</si>
  <si>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ANTONIA MARTÍN PERDIZ</t>
  </si>
  <si>
    <t>Període de sessions 10.09.2020 a 23.12.2020</t>
  </si>
  <si>
    <t>TITULAR</t>
  </si>
  <si>
    <t>Assistències</t>
  </si>
  <si>
    <t>Total sessions òrgan</t>
  </si>
  <si>
    <t>PLE</t>
  </si>
  <si>
    <t>C. HISENDA I PRESSUPOSTS</t>
  </si>
  <si>
    <t>C. TURISME I TREBALL</t>
  </si>
  <si>
    <t>C. SALUT</t>
  </si>
  <si>
    <t>SUBSTITUT</t>
  </si>
  <si>
    <t>C. ASSUMPTES INSTUCIONALS</t>
  </si>
  <si>
    <t>C. MEDI AMBIENT I OT</t>
  </si>
  <si>
    <t>C. ECONOMIA</t>
  </si>
  <si>
    <t>C. ASSUMPTES SOCIALS I DRETS HUMANS</t>
  </si>
  <si>
    <t>C. EDUCACIÓ, UNIVERSITAT I RECERCA</t>
  </si>
  <si>
    <t>C. REGLAMENT</t>
  </si>
  <si>
    <t>C. ESTATUT DELS DIPUTATS</t>
  </si>
  <si>
    <t>C. PETICIONS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</si>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</sst>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83E39D39-509D-4D7F-BA8F-6EB4157C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P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REGLAMEN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STATUT%20DELS%20DIPUTA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ETICION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EUROPEU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CONTROL%20PARLAMENTARI%20IB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ARTICIPACI&#211;%20CIUTADA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NO%20PERMANENT%20RECURSOS%20H&#205;DR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HISENDA%20I%20PRESSUPO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TURISME%20I%20TREBA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SAL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INSTITUCIONALS%20I%20GENERAL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MEDI%20AMBIENT%20I%20ORDENACI&#211;%20TERRITORI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CONOM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SOCIALS,%20DRETS%20HUMANS%20I%20ESPOR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DUCACI&#211;,%20UNIVERSITAT%20I%20RECER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5"/>
      <sheetName val="setembre 22"/>
      <sheetName val="setembre29"/>
      <sheetName val="octubre06"/>
      <sheetName val="octubre13"/>
      <sheetName val="octubre20"/>
      <sheetName val="octubre21"/>
      <sheetName val="octubre27-1"/>
      <sheetName val="octubre27-2"/>
      <sheetName val="octubre27-3"/>
      <sheetName val="novembre03"/>
      <sheetName val="novembre10"/>
      <sheetName val="novembre17"/>
      <sheetName val="novembre24"/>
      <sheetName val="desembre01"/>
      <sheetName val="desembre09"/>
      <sheetName val="desembre16"/>
      <sheetName val="desembre17"/>
      <sheetName val="desembre18"/>
      <sheetName val="desembre22"/>
      <sheetName val="Hoja20"/>
    </sheetNames>
    <sheetDataSet>
      <sheetData sheetId="0">
        <row r="2">
          <cell r="D2">
            <v>20</v>
          </cell>
        </row>
        <row r="44">
          <cell r="D44">
            <v>17</v>
          </cell>
        </row>
        <row r="74">
          <cell r="C74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5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03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17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5"/>
      <sheetName val="novembre19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22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9"/>
      <sheetName val="octubre13"/>
      <sheetName val="novembre03"/>
      <sheetName val="novembre10-1"/>
      <sheetName val="novembre10-2"/>
      <sheetName val="novembre11-1"/>
      <sheetName val="novembre11-2"/>
      <sheetName val="novembre11-3"/>
      <sheetName val="novembre11-4"/>
      <sheetName val="novembre12-1"/>
      <sheetName val="novembre12-2"/>
      <sheetName val="novembre12-3"/>
      <sheetName val="novembre12-4"/>
      <sheetName val="novembre12-5"/>
      <sheetName val="novembre13"/>
      <sheetName val="novembre24"/>
      <sheetName val="desembre09"/>
      <sheetName val="desembre10"/>
      <sheetName val="desembre11"/>
      <sheetName val="Hoja20"/>
    </sheetNames>
    <sheetDataSet>
      <sheetData sheetId="0">
        <row r="2">
          <cell r="E2">
            <v>0</v>
          </cell>
        </row>
        <row r="44">
          <cell r="D44">
            <v>8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44">
          <cell r="D44">
            <v>9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desembre02"/>
      <sheetName val="Hoja20"/>
    </sheetNames>
    <sheetDataSet>
      <sheetData sheetId="0">
        <row r="2">
          <cell r="E2">
            <v>0</v>
          </cell>
        </row>
        <row r="44">
          <cell r="D44">
            <v>9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">
          <cell r="D2">
            <v>0</v>
          </cell>
        </row>
        <row r="44">
          <cell r="E44">
            <v>0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8"/>
      <sheetName val="setembre24"/>
      <sheetName val="octubre01"/>
      <sheetName val="octubre08"/>
      <sheetName val="octubre22"/>
      <sheetName val="novembre05"/>
      <sheetName val="novembre26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44">
          <cell r="E44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390A-87F4-419C-A07B-2E4276C9791F}">
  <dimension ref="B1:G30"/>
  <sheetViews>
    <sheetView tabSelected="1" workbookViewId="0">
      <selection activeCell="N15" sqref="N15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7.8554687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[1]TOTALS!$D$44</f>
        <v>17</v>
      </c>
      <c r="E12" s="7">
        <f>[1]TOTALS!$C$74</f>
        <v>20</v>
      </c>
    </row>
    <row r="13" spans="2:7" x14ac:dyDescent="0.25">
      <c r="B13" t="s">
        <v>8</v>
      </c>
      <c r="C13" s="4"/>
      <c r="D13">
        <f>[2]TOTALS!$D$44</f>
        <v>8</v>
      </c>
      <c r="E13" s="7">
        <f>[2]TOTALS!$C$74</f>
        <v>19</v>
      </c>
      <c r="F13" s="4"/>
      <c r="G13" s="6"/>
    </row>
    <row r="14" spans="2:7" x14ac:dyDescent="0.25">
      <c r="B14" t="s">
        <v>9</v>
      </c>
      <c r="C14" s="4"/>
      <c r="D14">
        <f>[3]TOTALS!$D$44</f>
        <v>9</v>
      </c>
      <c r="E14" s="7">
        <f>[3]TOTALS!$C$74</f>
        <v>9</v>
      </c>
    </row>
    <row r="15" spans="2:7" x14ac:dyDescent="0.25">
      <c r="B15" t="s">
        <v>10</v>
      </c>
      <c r="C15" s="4"/>
      <c r="D15">
        <f>[4]TOTALS!$D$44</f>
        <v>9</v>
      </c>
      <c r="E15" s="7">
        <f>[4]TOTALS!$C$74</f>
        <v>10</v>
      </c>
    </row>
    <row r="17" spans="2:5" x14ac:dyDescent="0.25">
      <c r="B17" s="2" t="s">
        <v>11</v>
      </c>
      <c r="C17" s="2"/>
      <c r="D17" s="4" t="s">
        <v>5</v>
      </c>
      <c r="E17" s="6" t="s">
        <v>6</v>
      </c>
    </row>
    <row r="18" spans="2:5" x14ac:dyDescent="0.25">
      <c r="B18" s="4"/>
      <c r="C18" s="4"/>
    </row>
    <row r="19" spans="2:5" x14ac:dyDescent="0.25">
      <c r="B19" t="s">
        <v>12</v>
      </c>
      <c r="C19" s="4"/>
      <c r="D19">
        <f>[5]TOTALS!$E$44</f>
        <v>0</v>
      </c>
      <c r="E19">
        <f>[5]TOTALS!$C$74</f>
        <v>9</v>
      </c>
    </row>
    <row r="20" spans="2:5" x14ac:dyDescent="0.25">
      <c r="B20" t="s">
        <v>13</v>
      </c>
      <c r="C20" s="4"/>
      <c r="D20">
        <f>[6]TOTALS!$E$44</f>
        <v>0</v>
      </c>
      <c r="E20" s="7">
        <f>[6]TOTALS!$C$74</f>
        <v>9</v>
      </c>
    </row>
    <row r="21" spans="2:5" x14ac:dyDescent="0.25">
      <c r="B21" t="s">
        <v>14</v>
      </c>
      <c r="C21" s="4"/>
      <c r="D21">
        <f>[7]TOTALS!$E$44</f>
        <v>0</v>
      </c>
      <c r="E21" s="7">
        <f>[7]TOTALS!$C$74</f>
        <v>7</v>
      </c>
    </row>
    <row r="22" spans="2:5" x14ac:dyDescent="0.25">
      <c r="B22" t="s">
        <v>15</v>
      </c>
      <c r="C22" s="4"/>
      <c r="D22">
        <f>[8]TOTALS!$E$44</f>
        <v>0</v>
      </c>
      <c r="E22" s="7">
        <f>[8]TOTALS!$C$74</f>
        <v>10</v>
      </c>
    </row>
    <row r="23" spans="2:5" x14ac:dyDescent="0.25">
      <c r="B23" t="s">
        <v>16</v>
      </c>
      <c r="C23" s="4"/>
      <c r="D23">
        <f>[9]TOTALS!$E$44</f>
        <v>0</v>
      </c>
      <c r="E23" s="7">
        <f>[9]TOTALS!$C$74</f>
        <v>10</v>
      </c>
    </row>
    <row r="24" spans="2:5" x14ac:dyDescent="0.25">
      <c r="B24" t="s">
        <v>17</v>
      </c>
      <c r="C24" s="4"/>
      <c r="D24">
        <f>[10]TOTALS!$E$44</f>
        <v>0</v>
      </c>
      <c r="E24" s="7">
        <f>[10]TOTALS!$C$74</f>
        <v>1</v>
      </c>
    </row>
    <row r="25" spans="2:5" x14ac:dyDescent="0.25">
      <c r="B25" t="s">
        <v>18</v>
      </c>
      <c r="C25" s="4"/>
      <c r="D25">
        <f>[11]TOTALS!$E$44</f>
        <v>0</v>
      </c>
      <c r="E25" s="7">
        <f>[11]TOTALS!$C$74</f>
        <v>1</v>
      </c>
    </row>
    <row r="26" spans="2:5" x14ac:dyDescent="0.25">
      <c r="B26" t="s">
        <v>19</v>
      </c>
      <c r="C26" s="4"/>
      <c r="D26">
        <f>[12]TOTALS!$E$44</f>
        <v>0</v>
      </c>
      <c r="E26" s="7">
        <f>[12]TOTALS!$C$74</f>
        <v>1</v>
      </c>
    </row>
    <row r="27" spans="2:5" x14ac:dyDescent="0.25">
      <c r="B27" t="s">
        <v>20</v>
      </c>
      <c r="C27" s="4"/>
      <c r="D27">
        <f>[13]TOTALS!$E$44</f>
        <v>0</v>
      </c>
      <c r="E27" s="7">
        <f>[13]TOTALS!$C$74</f>
        <v>0</v>
      </c>
    </row>
    <row r="28" spans="2:5" x14ac:dyDescent="0.25">
      <c r="B28" t="s">
        <v>21</v>
      </c>
      <c r="C28" s="4"/>
      <c r="D28">
        <f>[14]TOTALS!$E$44</f>
        <v>0</v>
      </c>
      <c r="E28" s="7">
        <f>[14]TOTALS!$C$74</f>
        <v>2</v>
      </c>
    </row>
    <row r="29" spans="2:5" x14ac:dyDescent="0.25">
      <c r="B29" t="s">
        <v>22</v>
      </c>
      <c r="C29" s="4"/>
      <c r="D29">
        <f>[15]TOTALS!$E$44</f>
        <v>0</v>
      </c>
      <c r="E29" s="7">
        <f>[15]TOTALS!$C$74</f>
        <v>0</v>
      </c>
    </row>
    <row r="30" spans="2:5" x14ac:dyDescent="0.25">
      <c r="B30" s="8" t="s">
        <v>23</v>
      </c>
      <c r="D30">
        <f>[16]TOTALS!$E$44</f>
        <v>0</v>
      </c>
      <c r="E30" s="7">
        <f>[16]TOTALS!$C$74</f>
        <v>1</v>
      </c>
    </row>
  </sheetData>
  <mergeCells count="6">
    <mergeCell ref="B2:E2"/>
    <mergeCell ref="B4:E4"/>
    <mergeCell ref="B5:E5"/>
    <mergeCell ref="B8:E8"/>
    <mergeCell ref="B10:C10"/>
    <mergeCell ref="B17:C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Parlament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2021-01-12T12:25:07Z</dcterms:created>
  <dcterms:modified xsi:type="dcterms:W3CDTF">2021-01-12T12:25:46Z</dcterms:modified>
</cp:coreProperties>
</file>