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8_{60C9E902-4836-4C19-8BB0-D8E9F673EA0B}" xr6:coauthVersionLast="45" xr6:coauthVersionMax="45" xr10:uidLastSave="{00000000-0000-0000-0000-000000000000}"/>
  <bookViews>
    <workbookView xWindow="-120" yWindow="-120" windowWidth="29040" windowHeight="15840" xr2:uid="{B887DE02-4425-47DE-993C-E1B2D0D51449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1" l="1"/>
  <c r="D32" i="1"/>
  <c r="E31" i="1"/>
  <c r="D31" i="1"/>
  <c r="E30" i="1"/>
  <c r="D30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</calcChain>
</file>

<file path=xl/sharedStrings.xml><?xml version="1.0" encoding="utf-8"?>
<sst xmlns="http://schemas.openxmlformats.org/spreadsheetml/2006/main" count="27" uniqueCount="25">
  <si>
    <t>Parlament de les Illes Balears</t>
  </si>
  <si>
    <t>ASSISTÈNCIES AL PLE I A LES COMISSIONS (art. 18.2 Reglament del Parlament)</t>
  </si>
  <si>
    <t>MARIA ANTÒNIA SUREDA MARTÍ</t>
  </si>
  <si>
    <t>Període de sessions 10.09.2020 a 23.12.2020</t>
  </si>
  <si>
    <t>TITULAR</t>
  </si>
  <si>
    <t>Assistències</t>
  </si>
  <si>
    <t>Total sessions òrgan</t>
  </si>
  <si>
    <t>PLE</t>
  </si>
  <si>
    <t>C. ASSUMPTES INSTUCIONALS</t>
  </si>
  <si>
    <t>C. MEDI AMBIENT I OT</t>
  </si>
  <si>
    <t>C. PETICIONS (des de 28/10/2020)</t>
  </si>
  <si>
    <t>CNPE RECURSOS HÍDRICS</t>
  </si>
  <si>
    <t>SUBSTITUT</t>
  </si>
  <si>
    <t>C. HISENDA I PRESSUPOSTS</t>
  </si>
  <si>
    <t>C. TURISME I TREBALL</t>
  </si>
  <si>
    <t>C. ECONOMIA</t>
  </si>
  <si>
    <t>C. ASSUMPTES SOCIALS I DRETS HUMANS</t>
  </si>
  <si>
    <t>C. EDUCACIÓ, UNIVERSITAT I RECERCA</t>
  </si>
  <si>
    <t>C. SALUT</t>
  </si>
  <si>
    <t>C. REGLAMENT</t>
  </si>
  <si>
    <t>C. ESTATUT DELS DIPUTATS</t>
  </si>
  <si>
    <t>C. PETICIONS (fins 28/10/2020)</t>
  </si>
  <si>
    <t>C. ASSUMPTES EUROPEUS</t>
  </si>
  <si>
    <t>CCRTVIB</t>
  </si>
  <si>
    <t>C. PARTICIPACIÓ CIUTADANA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</si>
</sst>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B1D73D86-77AD-4372-839B-9F19085F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">
          <cell r="D2">
            <v>20</v>
          </cell>
        </row>
        <row r="65">
          <cell r="D65">
            <v>19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D2">
            <v>0</v>
          </cell>
        </row>
        <row r="65">
          <cell r="D65">
            <v>9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E2">
            <v>0</v>
          </cell>
        </row>
        <row r="65">
          <cell r="D65">
            <v>9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">
          <cell r="E2">
            <v>0</v>
          </cell>
        </row>
        <row r="65">
          <cell r="D65">
            <v>1</v>
          </cell>
          <cell r="E65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">
          <cell r="E2">
            <v>0</v>
          </cell>
        </row>
        <row r="65">
          <cell r="D65">
            <v>1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">
          <cell r="E2">
            <v>0</v>
          </cell>
        </row>
        <row r="65">
          <cell r="E65">
            <v>5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65">
          <cell r="E65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218DE-DCC3-4E3D-961B-6AEF9599A127}">
  <dimension ref="B1:G32"/>
  <sheetViews>
    <sheetView tabSelected="1" workbookViewId="0">
      <selection activeCell="K16" sqref="K16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.140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4"/>
      <c r="C10" s="6"/>
      <c r="D10" s="6"/>
      <c r="E10" s="6"/>
      <c r="F10" s="6"/>
    </row>
    <row r="11" spans="2:7" x14ac:dyDescent="0.25">
      <c r="B11" s="2" t="s">
        <v>4</v>
      </c>
      <c r="C11" s="2"/>
      <c r="D11" s="4" t="s">
        <v>5</v>
      </c>
      <c r="E11" s="7" t="s">
        <v>6</v>
      </c>
    </row>
    <row r="13" spans="2:7" x14ac:dyDescent="0.25">
      <c r="B13" t="s">
        <v>7</v>
      </c>
      <c r="D13">
        <f>[1]TOTALS!$D$65</f>
        <v>19</v>
      </c>
      <c r="E13" s="8">
        <f>[1]TOTALS!$C$74</f>
        <v>20</v>
      </c>
    </row>
    <row r="14" spans="2:7" x14ac:dyDescent="0.25">
      <c r="B14" t="s">
        <v>8</v>
      </c>
      <c r="D14">
        <f>[2]TOTALS!$D$65</f>
        <v>9</v>
      </c>
      <c r="E14">
        <f>[2]TOTALS!$C$74</f>
        <v>9</v>
      </c>
      <c r="F14" s="4"/>
      <c r="G14" s="7"/>
    </row>
    <row r="15" spans="2:7" x14ac:dyDescent="0.25">
      <c r="B15" t="s">
        <v>9</v>
      </c>
      <c r="D15">
        <f>[3]TOTALS!$D$65</f>
        <v>9</v>
      </c>
      <c r="E15" s="8">
        <f>[3]TOTALS!$C$74</f>
        <v>9</v>
      </c>
    </row>
    <row r="16" spans="2:7" x14ac:dyDescent="0.25">
      <c r="B16" t="s">
        <v>10</v>
      </c>
      <c r="D16">
        <f>[4]TOTALS!$D$65</f>
        <v>1</v>
      </c>
      <c r="E16" s="8">
        <f>[4]TOTALS!$C$74</f>
        <v>1</v>
      </c>
    </row>
    <row r="17" spans="2:5" x14ac:dyDescent="0.25">
      <c r="B17" s="9" t="s">
        <v>11</v>
      </c>
      <c r="D17">
        <f>[5]TOTALS!$D$65</f>
        <v>1</v>
      </c>
      <c r="E17" s="8">
        <f>[5]TOTALS!$C$74</f>
        <v>1</v>
      </c>
    </row>
    <row r="19" spans="2:5" x14ac:dyDescent="0.25">
      <c r="C19" s="6" t="s">
        <v>12</v>
      </c>
      <c r="D19" s="4" t="s">
        <v>5</v>
      </c>
      <c r="E19" s="7" t="s">
        <v>6</v>
      </c>
    </row>
    <row r="21" spans="2:5" x14ac:dyDescent="0.25">
      <c r="B21" t="s">
        <v>13</v>
      </c>
      <c r="D21">
        <f>[6]TOTALS!$E$65</f>
        <v>5</v>
      </c>
      <c r="E21" s="8">
        <f>[6]TOTALS!$C$74</f>
        <v>19</v>
      </c>
    </row>
    <row r="22" spans="2:5" x14ac:dyDescent="0.25">
      <c r="B22" t="s">
        <v>14</v>
      </c>
      <c r="D22">
        <f>[7]TOTALS!$E$65</f>
        <v>0</v>
      </c>
      <c r="E22" s="8">
        <f>[7]TOTALS!$C$74</f>
        <v>9</v>
      </c>
    </row>
    <row r="23" spans="2:5" x14ac:dyDescent="0.25">
      <c r="B23" t="s">
        <v>15</v>
      </c>
      <c r="D23">
        <f>[8]TOTALS!$E$65</f>
        <v>0</v>
      </c>
      <c r="E23" s="8">
        <f>[8]TOTALS!$C$74</f>
        <v>7</v>
      </c>
    </row>
    <row r="24" spans="2:5" x14ac:dyDescent="0.25">
      <c r="B24" t="s">
        <v>16</v>
      </c>
      <c r="D24">
        <f>[9]TOTALS!$E$65</f>
        <v>0</v>
      </c>
      <c r="E24" s="8">
        <f>[9]TOTALS!$C$74</f>
        <v>10</v>
      </c>
    </row>
    <row r="25" spans="2:5" x14ac:dyDescent="0.25">
      <c r="B25" t="s">
        <v>17</v>
      </c>
      <c r="D25">
        <f>[10]TOTALS!$E$65</f>
        <v>0</v>
      </c>
      <c r="E25" s="8">
        <f>[10]TOTALS!$C$74</f>
        <v>10</v>
      </c>
    </row>
    <row r="26" spans="2:5" x14ac:dyDescent="0.25">
      <c r="B26" t="s">
        <v>18</v>
      </c>
      <c r="D26">
        <f>[11]TOTALS!$E$65</f>
        <v>0</v>
      </c>
      <c r="E26" s="8">
        <f>[11]TOTALS!$C$74</f>
        <v>10</v>
      </c>
    </row>
    <row r="27" spans="2:5" x14ac:dyDescent="0.25">
      <c r="B27" t="s">
        <v>19</v>
      </c>
      <c r="D27">
        <f>[12]TOTALS!$E$65</f>
        <v>0</v>
      </c>
      <c r="E27" s="8">
        <f>[12]TOTALS!$C$74</f>
        <v>1</v>
      </c>
    </row>
    <row r="28" spans="2:5" x14ac:dyDescent="0.25">
      <c r="B28" t="s">
        <v>20</v>
      </c>
      <c r="D28">
        <f>[13]TOTALS!$E$65</f>
        <v>0</v>
      </c>
      <c r="E28" s="8">
        <f>[13]TOTALS!$C$74</f>
        <v>1</v>
      </c>
    </row>
    <row r="29" spans="2:5" x14ac:dyDescent="0.25">
      <c r="B29" t="s">
        <v>21</v>
      </c>
      <c r="D29">
        <f>[4]TOTALS!$E$65</f>
        <v>0</v>
      </c>
      <c r="E29" s="8">
        <v>0</v>
      </c>
    </row>
    <row r="30" spans="2:5" x14ac:dyDescent="0.25">
      <c r="B30" t="s">
        <v>22</v>
      </c>
      <c r="D30">
        <f>[14]TOTALS!$E$65</f>
        <v>0</v>
      </c>
      <c r="E30" s="8">
        <f>[14]TOTALS!$C$74</f>
        <v>0</v>
      </c>
    </row>
    <row r="31" spans="2:5" x14ac:dyDescent="0.25">
      <c r="B31" t="s">
        <v>23</v>
      </c>
      <c r="D31">
        <f>[15]TOTALS!$E$65</f>
        <v>0</v>
      </c>
      <c r="E31" s="8">
        <f>[15]TOTALS!$C$74</f>
        <v>2</v>
      </c>
    </row>
    <row r="32" spans="2:5" x14ac:dyDescent="0.25">
      <c r="B32" t="s">
        <v>24</v>
      </c>
      <c r="D32">
        <f>[16]TOTALS!$E$65</f>
        <v>0</v>
      </c>
      <c r="E32" s="8">
        <f>[16]TOTALS!$C$74</f>
        <v>0</v>
      </c>
    </row>
  </sheetData>
  <mergeCells count="5">
    <mergeCell ref="B2:E2"/>
    <mergeCell ref="B4:E4"/>
    <mergeCell ref="B5:E5"/>
    <mergeCell ref="B8:E8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2021-01-12T12:54:45Z</dcterms:created>
  <dcterms:modified xsi:type="dcterms:W3CDTF">2021-01-12T12:57:09Z</dcterms:modified>
</cp:coreProperties>
</file>